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lpoliti\Downloads\"/>
    </mc:Choice>
  </mc:AlternateContent>
  <xr:revisionPtr revIDLastSave="0" documentId="8_{73D3799C-2F52-419D-AF64-E5A501366D47}" xr6:coauthVersionLast="45" xr6:coauthVersionMax="45" xr10:uidLastSave="{00000000-0000-0000-0000-000000000000}"/>
  <bookViews>
    <workbookView xWindow="28680" yWindow="-120" windowWidth="24240" windowHeight="17640" xr2:uid="{2067A2C5-4106-43D0-BFCC-C7D761D2C122}"/>
  </bookViews>
  <sheets>
    <sheet name="TV_DE" sheetId="2" r:id="rId1"/>
    <sheet name="Tabelle1" sheetId="1" r:id="rId2"/>
  </sheets>
  <externalReferences>
    <externalReference r:id="rId3"/>
  </externalReferences>
  <definedNames>
    <definedName name="_xlnm.Print_Area" localSheetId="0">TV_DE!$A$1:$H$76</definedName>
    <definedName name="_xlnm.Print_Titles" localSheetId="0">TV_DE!$2:$2</definedName>
    <definedName name="Z_8D21C0AE_AABE_4FC5_A07C_4B8A26D67B90_.wvu.PrintArea" localSheetId="0" hidden="1">TV_DE!$A$1:$H$77</definedName>
    <definedName name="Z_8D21C0AE_AABE_4FC5_A07C_4B8A26D67B90_.wvu.PrintTitles" localSheetId="0" hidden="1">TV_DE!$2:$2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2" l="1"/>
  <c r="B75" i="2"/>
  <c r="G75" i="2" s="1"/>
  <c r="C74" i="2"/>
  <c r="B74" i="2"/>
  <c r="F74" i="2" s="1"/>
  <c r="B73" i="2"/>
  <c r="F73" i="2" s="1"/>
  <c r="B72" i="2"/>
  <c r="B71" i="2"/>
  <c r="G71" i="2" s="1"/>
  <c r="D70" i="2"/>
  <c r="C70" i="2"/>
  <c r="B70" i="2"/>
  <c r="F70" i="2" s="1"/>
  <c r="B69" i="2"/>
  <c r="C69" i="2" s="1"/>
  <c r="B68" i="2"/>
  <c r="E67" i="2"/>
  <c r="D67" i="2"/>
  <c r="B67" i="2"/>
  <c r="G67" i="2" s="1"/>
  <c r="G66" i="2"/>
  <c r="D66" i="2"/>
  <c r="C66" i="2"/>
  <c r="B66" i="2"/>
  <c r="F66" i="2" s="1"/>
  <c r="F65" i="2"/>
  <c r="C65" i="2"/>
  <c r="B65" i="2"/>
  <c r="B64" i="2"/>
  <c r="E63" i="2"/>
  <c r="B63" i="2"/>
  <c r="G63" i="2" s="1"/>
  <c r="B62" i="2"/>
  <c r="F62" i="2" s="1"/>
  <c r="B61" i="2"/>
  <c r="E61" i="2" s="1"/>
  <c r="B60" i="2"/>
  <c r="C60" i="2" s="1"/>
  <c r="B59" i="2"/>
  <c r="D59" i="2" s="1"/>
  <c r="D58" i="2"/>
  <c r="B58" i="2"/>
  <c r="F58" i="2" s="1"/>
  <c r="F57" i="2"/>
  <c r="C57" i="2"/>
  <c r="B57" i="2"/>
  <c r="E57" i="2" s="1"/>
  <c r="F56" i="2"/>
  <c r="B56" i="2"/>
  <c r="E56" i="2" s="1"/>
  <c r="B55" i="2"/>
  <c r="F55" i="2" s="1"/>
  <c r="B54" i="2"/>
  <c r="F54" i="2" s="1"/>
  <c r="B53" i="2"/>
  <c r="E53" i="2" s="1"/>
  <c r="B52" i="2"/>
  <c r="C52" i="2" s="1"/>
  <c r="B51" i="2"/>
  <c r="D51" i="2" s="1"/>
  <c r="D50" i="2"/>
  <c r="B50" i="2"/>
  <c r="F50" i="2" s="1"/>
  <c r="F49" i="2"/>
  <c r="C49" i="2"/>
  <c r="B49" i="2"/>
  <c r="E49" i="2" s="1"/>
  <c r="F48" i="2"/>
  <c r="B48" i="2"/>
  <c r="E48" i="2" s="1"/>
  <c r="B47" i="2"/>
  <c r="F47" i="2" s="1"/>
  <c r="B46" i="2"/>
  <c r="F46" i="2" s="1"/>
  <c r="B45" i="2"/>
  <c r="E45" i="2" s="1"/>
  <c r="B44" i="2"/>
  <c r="C44" i="2" s="1"/>
  <c r="B43" i="2"/>
  <c r="D43" i="2" s="1"/>
  <c r="D42" i="2"/>
  <c r="B42" i="2"/>
  <c r="F42" i="2" s="1"/>
  <c r="F41" i="2"/>
  <c r="C41" i="2"/>
  <c r="B41" i="2"/>
  <c r="E41" i="2" s="1"/>
  <c r="F40" i="2"/>
  <c r="B40" i="2"/>
  <c r="E40" i="2" s="1"/>
  <c r="B39" i="2"/>
  <c r="F39" i="2" s="1"/>
  <c r="B38" i="2"/>
  <c r="F38" i="2" s="1"/>
  <c r="B37" i="2"/>
  <c r="E37" i="2" s="1"/>
  <c r="B36" i="2"/>
  <c r="C36" i="2" s="1"/>
  <c r="B35" i="2"/>
  <c r="D35" i="2" s="1"/>
  <c r="D34" i="2"/>
  <c r="B34" i="2"/>
  <c r="F34" i="2" s="1"/>
  <c r="F33" i="2"/>
  <c r="C33" i="2"/>
  <c r="B33" i="2"/>
  <c r="E33" i="2" s="1"/>
  <c r="F32" i="2"/>
  <c r="B32" i="2"/>
  <c r="E32" i="2" s="1"/>
  <c r="B31" i="2"/>
  <c r="H30" i="2"/>
  <c r="E30" i="2"/>
  <c r="D30" i="2"/>
  <c r="C30" i="2"/>
  <c r="B30" i="2"/>
  <c r="F30" i="2" s="1"/>
  <c r="B29" i="2"/>
  <c r="E29" i="2" s="1"/>
  <c r="B28" i="2"/>
  <c r="C28" i="2" s="1"/>
  <c r="B27" i="2"/>
  <c r="D27" i="2" s="1"/>
  <c r="D26" i="2"/>
  <c r="B26" i="2"/>
  <c r="F26" i="2" s="1"/>
  <c r="F25" i="2"/>
  <c r="C25" i="2"/>
  <c r="B25" i="2"/>
  <c r="E25" i="2" s="1"/>
  <c r="F24" i="2"/>
  <c r="B24" i="2"/>
  <c r="B23" i="2"/>
  <c r="F23" i="2" s="1"/>
  <c r="B22" i="2"/>
  <c r="F22" i="2" s="1"/>
  <c r="B21" i="2"/>
  <c r="E21" i="2" s="1"/>
  <c r="D20" i="2"/>
  <c r="B20" i="2"/>
  <c r="H20" i="2" s="1"/>
  <c r="G19" i="2"/>
  <c r="C19" i="2"/>
  <c r="B19" i="2"/>
  <c r="E19" i="2" s="1"/>
  <c r="B18" i="2"/>
  <c r="H18" i="2" s="1"/>
  <c r="B17" i="2"/>
  <c r="G17" i="2" s="1"/>
  <c r="B16" i="2"/>
  <c r="F16" i="2" s="1"/>
  <c r="G15" i="2"/>
  <c r="D15" i="2"/>
  <c r="C15" i="2"/>
  <c r="B15" i="2"/>
  <c r="E15" i="2" s="1"/>
  <c r="B14" i="2"/>
  <c r="H14" i="2" s="1"/>
  <c r="B13" i="2"/>
  <c r="G13" i="2" s="1"/>
  <c r="D12" i="2"/>
  <c r="B12" i="2"/>
  <c r="F12" i="2" s="1"/>
  <c r="G11" i="2"/>
  <c r="C11" i="2"/>
  <c r="B11" i="2"/>
  <c r="E11" i="2" s="1"/>
  <c r="B10" i="2"/>
  <c r="H10" i="2" s="1"/>
  <c r="B9" i="2"/>
  <c r="G9" i="2" s="1"/>
  <c r="B8" i="2"/>
  <c r="F8" i="2" s="1"/>
  <c r="G7" i="2"/>
  <c r="D7" i="2"/>
  <c r="C7" i="2"/>
  <c r="B7" i="2"/>
  <c r="E7" i="2" s="1"/>
  <c r="B6" i="2"/>
  <c r="H6" i="2" s="1"/>
  <c r="B5" i="2"/>
  <c r="G5" i="2" s="1"/>
  <c r="D4" i="2"/>
  <c r="B4" i="2"/>
  <c r="F4" i="2" s="1"/>
  <c r="G3" i="2"/>
  <c r="C3" i="2"/>
  <c r="B3" i="2"/>
  <c r="E3" i="2" s="1"/>
  <c r="H66" i="2" l="1"/>
  <c r="H67" i="2"/>
  <c r="F69" i="2"/>
  <c r="G70" i="2"/>
  <c r="E71" i="2"/>
  <c r="C73" i="2"/>
  <c r="D74" i="2"/>
  <c r="D75" i="2"/>
  <c r="G8" i="2"/>
  <c r="G4" i="2"/>
  <c r="D8" i="2"/>
  <c r="G12" i="2"/>
  <c r="D16" i="2"/>
  <c r="G20" i="2"/>
  <c r="D22" i="2"/>
  <c r="G26" i="2"/>
  <c r="E27" i="2"/>
  <c r="G34" i="2"/>
  <c r="E35" i="2"/>
  <c r="E36" i="2"/>
  <c r="D38" i="2"/>
  <c r="G42" i="2"/>
  <c r="E43" i="2"/>
  <c r="E44" i="2"/>
  <c r="D46" i="2"/>
  <c r="G50" i="2"/>
  <c r="E51" i="2"/>
  <c r="E52" i="2"/>
  <c r="D54" i="2"/>
  <c r="G58" i="2"/>
  <c r="E59" i="2"/>
  <c r="E60" i="2"/>
  <c r="D62" i="2"/>
  <c r="D3" i="2"/>
  <c r="C4" i="2"/>
  <c r="H4" i="2"/>
  <c r="H7" i="2"/>
  <c r="E8" i="2"/>
  <c r="E9" i="2"/>
  <c r="D11" i="2"/>
  <c r="C12" i="2"/>
  <c r="H12" i="2"/>
  <c r="H15" i="2"/>
  <c r="E16" i="2"/>
  <c r="E17" i="2"/>
  <c r="D19" i="2"/>
  <c r="C20" i="2"/>
  <c r="E22" i="2"/>
  <c r="D25" i="2"/>
  <c r="C26" i="2"/>
  <c r="H26" i="2"/>
  <c r="F27" i="2"/>
  <c r="G30" i="2"/>
  <c r="D33" i="2"/>
  <c r="C34" i="2"/>
  <c r="H34" i="2"/>
  <c r="F35" i="2"/>
  <c r="E38" i="2"/>
  <c r="D41" i="2"/>
  <c r="C42" i="2"/>
  <c r="H42" i="2"/>
  <c r="F43" i="2"/>
  <c r="E46" i="2"/>
  <c r="D49" i="2"/>
  <c r="C50" i="2"/>
  <c r="H50" i="2"/>
  <c r="F51" i="2"/>
  <c r="E54" i="2"/>
  <c r="D57" i="2"/>
  <c r="C58" i="2"/>
  <c r="H58" i="2"/>
  <c r="F59" i="2"/>
  <c r="E62" i="2"/>
  <c r="D63" i="2"/>
  <c r="H70" i="2"/>
  <c r="H71" i="2"/>
  <c r="G74" i="2"/>
  <c r="E75" i="2"/>
  <c r="H74" i="2"/>
  <c r="H75" i="2"/>
  <c r="G16" i="2"/>
  <c r="G22" i="2"/>
  <c r="G38" i="2"/>
  <c r="G46" i="2"/>
  <c r="G54" i="2"/>
  <c r="G62" i="2"/>
  <c r="H3" i="2"/>
  <c r="E4" i="2"/>
  <c r="E5" i="2"/>
  <c r="C8" i="2"/>
  <c r="H8" i="2"/>
  <c r="H11" i="2"/>
  <c r="E12" i="2"/>
  <c r="E13" i="2"/>
  <c r="C16" i="2"/>
  <c r="H16" i="2"/>
  <c r="H19" i="2"/>
  <c r="E20" i="2"/>
  <c r="C22" i="2"/>
  <c r="H22" i="2"/>
  <c r="H25" i="2"/>
  <c r="E26" i="2"/>
  <c r="H33" i="2"/>
  <c r="E34" i="2"/>
  <c r="C38" i="2"/>
  <c r="H38" i="2"/>
  <c r="H41" i="2"/>
  <c r="E42" i="2"/>
  <c r="C46" i="2"/>
  <c r="H46" i="2"/>
  <c r="H49" i="2"/>
  <c r="E50" i="2"/>
  <c r="C54" i="2"/>
  <c r="H54" i="2"/>
  <c r="H57" i="2"/>
  <c r="E58" i="2"/>
  <c r="C62" i="2"/>
  <c r="H62" i="2"/>
  <c r="H63" i="2"/>
  <c r="D71" i="2"/>
  <c r="F6" i="2"/>
  <c r="F14" i="2"/>
  <c r="G21" i="2"/>
  <c r="G31" i="2"/>
  <c r="C31" i="2"/>
  <c r="H31" i="2"/>
  <c r="G37" i="2"/>
  <c r="G53" i="2"/>
  <c r="H68" i="2"/>
  <c r="D68" i="2"/>
  <c r="G68" i="2"/>
  <c r="C68" i="2"/>
  <c r="F9" i="2"/>
  <c r="G10" i="2"/>
  <c r="F13" i="2"/>
  <c r="C14" i="2"/>
  <c r="G14" i="2"/>
  <c r="F17" i="2"/>
  <c r="C18" i="2"/>
  <c r="G18" i="2"/>
  <c r="C21" i="2"/>
  <c r="H21" i="2"/>
  <c r="H24" i="2"/>
  <c r="D24" i="2"/>
  <c r="F3" i="2"/>
  <c r="D5" i="2"/>
  <c r="H5" i="2"/>
  <c r="E6" i="2"/>
  <c r="F7" i="2"/>
  <c r="D9" i="2"/>
  <c r="H9" i="2"/>
  <c r="E10" i="2"/>
  <c r="F11" i="2"/>
  <c r="D13" i="2"/>
  <c r="H13" i="2"/>
  <c r="E14" i="2"/>
  <c r="F15" i="2"/>
  <c r="D17" i="2"/>
  <c r="H17" i="2"/>
  <c r="E18" i="2"/>
  <c r="F19" i="2"/>
  <c r="F21" i="2"/>
  <c r="E24" i="2"/>
  <c r="H28" i="2"/>
  <c r="D28" i="2"/>
  <c r="G28" i="2"/>
  <c r="F29" i="2"/>
  <c r="F31" i="2"/>
  <c r="H36" i="2"/>
  <c r="D36" i="2"/>
  <c r="G36" i="2"/>
  <c r="F37" i="2"/>
  <c r="H44" i="2"/>
  <c r="D44" i="2"/>
  <c r="G44" i="2"/>
  <c r="F45" i="2"/>
  <c r="H52" i="2"/>
  <c r="D52" i="2"/>
  <c r="G52" i="2"/>
  <c r="F53" i="2"/>
  <c r="H60" i="2"/>
  <c r="D60" i="2"/>
  <c r="G60" i="2"/>
  <c r="F61" i="2"/>
  <c r="E65" i="2"/>
  <c r="H65" i="2"/>
  <c r="D65" i="2"/>
  <c r="E69" i="2"/>
  <c r="H69" i="2"/>
  <c r="D69" i="2"/>
  <c r="E73" i="2"/>
  <c r="H73" i="2"/>
  <c r="D73" i="2"/>
  <c r="F10" i="2"/>
  <c r="F18" i="2"/>
  <c r="G23" i="2"/>
  <c r="C23" i="2"/>
  <c r="H23" i="2"/>
  <c r="G29" i="2"/>
  <c r="G39" i="2"/>
  <c r="C39" i="2"/>
  <c r="H39" i="2"/>
  <c r="G45" i="2"/>
  <c r="G47" i="2"/>
  <c r="C47" i="2"/>
  <c r="H47" i="2"/>
  <c r="G55" i="2"/>
  <c r="C55" i="2"/>
  <c r="H55" i="2"/>
  <c r="G61" i="2"/>
  <c r="H64" i="2"/>
  <c r="D64" i="2"/>
  <c r="G64" i="2"/>
  <c r="C64" i="2"/>
  <c r="H72" i="2"/>
  <c r="D72" i="2"/>
  <c r="G72" i="2"/>
  <c r="C72" i="2"/>
  <c r="H76" i="2"/>
  <c r="D76" i="2"/>
  <c r="G76" i="2"/>
  <c r="C76" i="2"/>
  <c r="F5" i="2"/>
  <c r="C6" i="2"/>
  <c r="G6" i="2"/>
  <c r="C10" i="2"/>
  <c r="D23" i="2"/>
  <c r="G24" i="2"/>
  <c r="E28" i="2"/>
  <c r="C29" i="2"/>
  <c r="H29" i="2"/>
  <c r="D31" i="2"/>
  <c r="H32" i="2"/>
  <c r="D32" i="2"/>
  <c r="G32" i="2"/>
  <c r="C37" i="2"/>
  <c r="H37" i="2"/>
  <c r="D39" i="2"/>
  <c r="H40" i="2"/>
  <c r="D40" i="2"/>
  <c r="G40" i="2"/>
  <c r="C45" i="2"/>
  <c r="H45" i="2"/>
  <c r="D47" i="2"/>
  <c r="H48" i="2"/>
  <c r="D48" i="2"/>
  <c r="G48" i="2"/>
  <c r="C53" i="2"/>
  <c r="H53" i="2"/>
  <c r="D55" i="2"/>
  <c r="H56" i="2"/>
  <c r="D56" i="2"/>
  <c r="G56" i="2"/>
  <c r="C61" i="2"/>
  <c r="H61" i="2"/>
  <c r="E64" i="2"/>
  <c r="E68" i="2"/>
  <c r="E72" i="2"/>
  <c r="E76" i="2"/>
  <c r="C5" i="2"/>
  <c r="D6" i="2"/>
  <c r="C9" i="2"/>
  <c r="D10" i="2"/>
  <c r="C13" i="2"/>
  <c r="D14" i="2"/>
  <c r="C17" i="2"/>
  <c r="D18" i="2"/>
  <c r="F20" i="2"/>
  <c r="D21" i="2"/>
  <c r="E23" i="2"/>
  <c r="C24" i="2"/>
  <c r="G25" i="2"/>
  <c r="G27" i="2"/>
  <c r="C27" i="2"/>
  <c r="H27" i="2"/>
  <c r="F28" i="2"/>
  <c r="D29" i="2"/>
  <c r="E31" i="2"/>
  <c r="C32" i="2"/>
  <c r="G33" i="2"/>
  <c r="G35" i="2"/>
  <c r="C35" i="2"/>
  <c r="H35" i="2"/>
  <c r="F36" i="2"/>
  <c r="D37" i="2"/>
  <c r="E39" i="2"/>
  <c r="C40" i="2"/>
  <c r="G41" i="2"/>
  <c r="G43" i="2"/>
  <c r="C43" i="2"/>
  <c r="H43" i="2"/>
  <c r="F44" i="2"/>
  <c r="D45" i="2"/>
  <c r="E47" i="2"/>
  <c r="C48" i="2"/>
  <c r="G49" i="2"/>
  <c r="G51" i="2"/>
  <c r="C51" i="2"/>
  <c r="H51" i="2"/>
  <c r="F52" i="2"/>
  <c r="D53" i="2"/>
  <c r="E55" i="2"/>
  <c r="C56" i="2"/>
  <c r="G57" i="2"/>
  <c r="G59" i="2"/>
  <c r="C59" i="2"/>
  <c r="H59" i="2"/>
  <c r="F60" i="2"/>
  <c r="D61" i="2"/>
  <c r="F64" i="2"/>
  <c r="G65" i="2"/>
  <c r="F68" i="2"/>
  <c r="G69" i="2"/>
  <c r="F72" i="2"/>
  <c r="G73" i="2"/>
  <c r="F76" i="2"/>
  <c r="F63" i="2"/>
  <c r="E66" i="2"/>
  <c r="F67" i="2"/>
  <c r="E70" i="2"/>
  <c r="F71" i="2"/>
  <c r="E74" i="2"/>
  <c r="F75" i="2"/>
  <c r="C63" i="2"/>
  <c r="C67" i="2"/>
  <c r="C71" i="2"/>
  <c r="C75" i="2"/>
</calcChain>
</file>

<file path=xl/sharedStrings.xml><?xml version="1.0" encoding="utf-8"?>
<sst xmlns="http://schemas.openxmlformats.org/spreadsheetml/2006/main" count="9" uniqueCount="9">
  <si>
    <t>TOURISMUSORGANISATIONEN IN SÜDTIROL</t>
  </si>
  <si>
    <t>Nr.</t>
  </si>
  <si>
    <t>Bezeichnung</t>
  </si>
  <si>
    <t>Präsident/in</t>
  </si>
  <si>
    <t>Straße</t>
  </si>
  <si>
    <t>Ort</t>
  </si>
  <si>
    <t>Tel. - Fax</t>
  </si>
  <si>
    <t>E-Mail</t>
  </si>
  <si>
    <t>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</si>
</sst>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8"/>
      <name val="Arial Black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0" borderId="0" xfId="1" applyFont="1"/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164" fontId="6" fillId="0" borderId="10" xfId="2" applyNumberFormat="1" applyBorder="1" applyAlignment="1" applyProtection="1">
      <alignment vertical="center" wrapText="1"/>
    </xf>
    <xf numFmtId="164" fontId="6" fillId="0" borderId="11" xfId="2" applyNumberFormat="1" applyBorder="1" applyAlignment="1" applyProtection="1">
      <alignment vertical="center" wrapText="1"/>
    </xf>
    <xf numFmtId="0" fontId="3" fillId="0" borderId="0" xfId="1" applyFont="1" applyAlignment="1">
      <alignment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164" fontId="6" fillId="0" borderId="14" xfId="2" applyNumberFormat="1" applyBorder="1" applyAlignment="1" applyProtection="1">
      <alignment vertical="center" wrapText="1"/>
    </xf>
    <xf numFmtId="164" fontId="6" fillId="0" borderId="15" xfId="2" applyNumberFormat="1" applyBorder="1" applyAlignment="1" applyProtection="1">
      <alignment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5" fillId="0" borderId="18" xfId="1" applyFont="1" applyBorder="1" applyAlignment="1">
      <alignment vertical="center" wrapText="1"/>
    </xf>
    <xf numFmtId="164" fontId="6" fillId="0" borderId="18" xfId="2" applyNumberFormat="1" applyBorder="1" applyAlignment="1" applyProtection="1">
      <alignment vertical="center" wrapText="1"/>
    </xf>
    <xf numFmtId="164" fontId="6" fillId="0" borderId="19" xfId="2" applyNumberFormat="1" applyBorder="1" applyAlignment="1" applyProtection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</cellXfs>
  <cellStyles count="3">
    <cellStyle name="Collegamento ipertestuale" xfId="2" builtinId="8"/>
    <cellStyle name="Normale" xfId="0" builtinId="0"/>
    <cellStyle name="Standard 2" xfId="1" xr:uid="{4BF3D63A-F489-4FE4-9B53-9E76E0D3DF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gitale%20Ablage\60_TOrg\20_TOrg\04_Verzeichnisse\01_TV\Verzeichnis_TV_Elenco_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_komplett"/>
      <sheetName val="TV_DE"/>
      <sheetName val="TV_IT"/>
      <sheetName val="JUR_PERSON"/>
    </sheetNames>
    <sheetDataSet>
      <sheetData sheetId="0">
        <row r="2">
          <cell r="C2" t="str">
            <v>Bezeichnung</v>
          </cell>
          <cell r="D2" t="str">
            <v>Denominazione</v>
          </cell>
          <cell r="E2" t="str">
            <v>Präsident/in</v>
          </cell>
          <cell r="F2" t="str">
            <v>Direktor/in
Büroleiter/in</v>
          </cell>
          <cell r="G2" t="str">
            <v>Straße</v>
          </cell>
          <cell r="H2" t="str">
            <v>Via</v>
          </cell>
          <cell r="I2" t="str">
            <v>Ort</v>
          </cell>
          <cell r="J2" t="str">
            <v>Luogo</v>
          </cell>
          <cell r="K2" t="str">
            <v>Tel. - Fax</v>
          </cell>
          <cell r="L2" t="str">
            <v>E-Mail</v>
          </cell>
          <cell r="M2" t="str">
            <v>Web</v>
          </cell>
        </row>
        <row r="3">
          <cell r="C3" t="str">
            <v>Tourismusverein Alta Badia</v>
          </cell>
          <cell r="D3" t="str">
            <v>Associazione turistica Badia</v>
          </cell>
          <cell r="E3" t="str">
            <v>Augusto Manco</v>
          </cell>
          <cell r="F3" t="str">
            <v>Roberto Huber (D)</v>
          </cell>
          <cell r="G3" t="str">
            <v>Colz-Straße 75</v>
          </cell>
          <cell r="H3" t="str">
            <v>Via Colz 75</v>
          </cell>
          <cell r="I3" t="str">
            <v xml:space="preserve">39030 Stern/Abtei </v>
          </cell>
          <cell r="J3" t="str">
            <v>39030 La Villa</v>
          </cell>
          <cell r="K3" t="str">
            <v>Tel. 0471 847037    
Fax 0471 847277</v>
          </cell>
          <cell r="L3" t="str">
            <v>lavilla@altabadia.org</v>
          </cell>
          <cell r="M3" t="str">
            <v>www.altabadia.org</v>
          </cell>
        </row>
        <row r="4">
          <cell r="C4" t="str">
            <v>Tourismusverein Ahrntal (Steinhaus, St.Jakob, St.Peter, Prettau, St. Johann, Weißenbach, Luttach)</v>
          </cell>
          <cell r="D4" t="str">
            <v>Associazione turistica Valle Aurina</v>
          </cell>
          <cell r="E4" t="str">
            <v>Michael Zimmerhofer</v>
          </cell>
          <cell r="F4" t="str">
            <v>Rag. Strauß Gottfried (D)</v>
          </cell>
          <cell r="G4" t="str">
            <v>Ahrner Straße 22</v>
          </cell>
          <cell r="H4" t="str">
            <v>Via Aurina 22</v>
          </cell>
          <cell r="I4" t="str">
            <v xml:space="preserve">39030 Luttach/Ahrntal      </v>
          </cell>
          <cell r="J4" t="str">
            <v xml:space="preserve">39030 Lutago/Valle Aurina      </v>
          </cell>
          <cell r="K4" t="str">
            <v>Tel. 0474 671136  
Fax 0474 830240</v>
          </cell>
          <cell r="L4" t="str">
            <v>info@ahrntal.it</v>
          </cell>
          <cell r="M4" t="str">
            <v>www.ahrntal.it</v>
          </cell>
        </row>
        <row r="5">
          <cell r="C5" t="str">
            <v>Tourismusverein Aldein-Radein</v>
          </cell>
          <cell r="D5" t="str">
            <v>Associazione turistica Aldino - Redagno</v>
          </cell>
          <cell r="E5" t="str">
            <v>Fabian Foppa</v>
          </cell>
          <cell r="G5" t="str">
            <v>Dorf 34</v>
          </cell>
          <cell r="H5" t="str">
            <v>Centro paese 34</v>
          </cell>
          <cell r="I5" t="str">
            <v xml:space="preserve">39040 Aldein          </v>
          </cell>
          <cell r="J5" t="str">
            <v xml:space="preserve">39040 Aldino          </v>
          </cell>
          <cell r="K5" t="str">
            <v>Tel. 0471 886800 
Fax 0471 886666</v>
          </cell>
          <cell r="L5" t="str">
            <v>info@aldein-radein.com</v>
          </cell>
          <cell r="M5" t="str">
            <v>www.aldein-radein.com</v>
          </cell>
        </row>
        <row r="6">
          <cell r="C6" t="str">
            <v xml:space="preserve">Tourismusverein Algund </v>
          </cell>
          <cell r="D6" t="str">
            <v>Associazione turistica Lagundo</v>
          </cell>
          <cell r="E6" t="str">
            <v>Michael Schwellensattl</v>
          </cell>
          <cell r="F6" t="str">
            <v>Felderer Stephan (D)</v>
          </cell>
          <cell r="G6" t="str">
            <v>Hans-Gamper-Platz 3</v>
          </cell>
          <cell r="H6" t="str">
            <v>P.zza Hans Gamper 3</v>
          </cell>
          <cell r="I6" t="str">
            <v xml:space="preserve">39022 Algund         </v>
          </cell>
          <cell r="J6" t="str">
            <v xml:space="preserve">39022 Lagundo      </v>
          </cell>
          <cell r="K6" t="str">
            <v>Tel. 0473 448600
Fax 0473 448917</v>
          </cell>
          <cell r="L6" t="str">
            <v>info@algund.com</v>
          </cell>
          <cell r="M6" t="str">
            <v>www.algund.com</v>
          </cell>
        </row>
        <row r="7">
          <cell r="C7" t="str">
            <v>Tourismusverein Andrian</v>
          </cell>
          <cell r="D7" t="str">
            <v>Associazione turistica Andriano</v>
          </cell>
          <cell r="E7" t="str">
            <v>Christian Barbieri</v>
          </cell>
          <cell r="G7" t="str">
            <v>Wehrburgstraße 1/A</v>
          </cell>
          <cell r="H7" t="str">
            <v>Via Wehrburg 1A</v>
          </cell>
          <cell r="I7" t="str">
            <v xml:space="preserve">39010 Andrian             </v>
          </cell>
          <cell r="J7" t="str">
            <v xml:space="preserve">39010 Andriano            </v>
          </cell>
          <cell r="K7" t="str">
            <v>Tel. 0471 510100
Fax 0471 510642</v>
          </cell>
          <cell r="L7" t="str">
            <v>info@andrian.info</v>
          </cell>
          <cell r="M7" t="str">
            <v>www.andrian.info</v>
          </cell>
        </row>
        <row r="8">
          <cell r="C8" t="str">
            <v>Tourismusverein Antholzertal</v>
          </cell>
          <cell r="D8" t="str">
            <v>Associazione turistica Valle Anterselva</v>
          </cell>
          <cell r="E8" t="str">
            <v>Georg Zingerle</v>
          </cell>
          <cell r="F8" t="str">
            <v>Daniela Lasta (D)
Sarah Reden (D)</v>
          </cell>
          <cell r="G8" t="str">
            <v>Niederrasner Straße 35/F</v>
          </cell>
          <cell r="H8" t="str">
            <v>Via Rasun di Sotto 35/F</v>
          </cell>
          <cell r="I8" t="str">
            <v xml:space="preserve">39030 Rasen-Antholz  </v>
          </cell>
          <cell r="J8" t="str">
            <v>39030 Rasun - Anterselva</v>
          </cell>
          <cell r="K8" t="str">
            <v>Tel. 0474 496269
Fax 0474 498099</v>
          </cell>
          <cell r="L8" t="str">
            <v>info@antholzertal.com</v>
          </cell>
          <cell r="M8" t="str">
            <v>www.antholzertal.com</v>
          </cell>
        </row>
        <row r="9">
          <cell r="C9" t="str">
            <v>Bozen (Verkehrsamt)</v>
          </cell>
          <cell r="D9" t="str">
            <v>Bolzano (Azienda di Soggiorno e turismo)</v>
          </cell>
          <cell r="E9" t="str">
            <v>Paolo Pavan</v>
          </cell>
          <cell r="F9" t="str">
            <v>Dr. Roberta Agosti (D)</v>
          </cell>
          <cell r="G9" t="str">
            <v>Südtiroler Straße 60</v>
          </cell>
          <cell r="H9" t="str">
            <v>Via Alto Adige 60</v>
          </cell>
          <cell r="I9" t="str">
            <v>39100 Bozen</v>
          </cell>
          <cell r="J9" t="str">
            <v>39100 Bolzano</v>
          </cell>
          <cell r="K9" t="str">
            <v>Tel. 0471 307000 
Fax 0471 980128</v>
          </cell>
          <cell r="L9" t="str">
            <v>info@bolzano-bozen.it</v>
          </cell>
          <cell r="M9" t="str">
            <v>www.bolzano-bozen.it</v>
          </cell>
        </row>
        <row r="10">
          <cell r="C10" t="str">
            <v>Brixen Tourismus Genossenschaft (Vahrn, Franzensfeste)</v>
          </cell>
          <cell r="D10" t="str">
            <v>Bressanone Turismo Soc. Coop.</v>
          </cell>
          <cell r="E10" t="str">
            <v>Markus Huber</v>
          </cell>
          <cell r="F10" t="str">
            <v>Zanotti Werner (GF)
Brigitte Salcher (BL)</v>
          </cell>
          <cell r="G10" t="str">
            <v>Regensburger Allee 9</v>
          </cell>
          <cell r="H10" t="str">
            <v>Viale Ratisbona 9</v>
          </cell>
          <cell r="I10" t="str">
            <v xml:space="preserve">39042 Brixen   </v>
          </cell>
          <cell r="J10" t="str">
            <v xml:space="preserve">39042 Bressanone   </v>
          </cell>
          <cell r="K10" t="str">
            <v>Tel. 0472 836401    
Fax 0472 836067</v>
          </cell>
          <cell r="L10" t="str">
            <v>info@brixen.org</v>
          </cell>
          <cell r="M10" t="str">
            <v>www.brixen.org</v>
          </cell>
        </row>
        <row r="11">
          <cell r="C11" t="str">
            <v>Tourismusverein Bruneck Kronplatz Tourismus
(Bruneck-Percha, Gais-Uttenheim, Pfalzen, St. Lorenzen)</v>
          </cell>
          <cell r="D11" t="str">
            <v>Associazione turistica Brunico Plan de Corones Turismo</v>
          </cell>
          <cell r="E11" t="str">
            <v>Martin Huber</v>
          </cell>
          <cell r="F11" t="str">
            <v>Alfred Unterkircher (D)</v>
          </cell>
          <cell r="G11" t="str">
            <v>Rathausplatz 7</v>
          </cell>
          <cell r="H11" t="str">
            <v>P.zza Municipio 7</v>
          </cell>
          <cell r="I11" t="str">
            <v xml:space="preserve">39031 Bruneck    </v>
          </cell>
          <cell r="J11" t="str">
            <v xml:space="preserve">39031 Brunico  </v>
          </cell>
          <cell r="K11" t="str">
            <v>Tel. 0474 555722   
Fax 0474 555544</v>
          </cell>
          <cell r="L11" t="str">
            <v>info@bruneck.com</v>
          </cell>
          <cell r="M11" t="str">
            <v>www.bruneck.com</v>
          </cell>
        </row>
        <row r="12">
          <cell r="C12" t="str">
            <v>Tourismusgenossenschaft Castelfeder a.d.S.W.</v>
          </cell>
          <cell r="D12" t="str">
            <v xml:space="preserve">Soc. coop. turistica Castelfeder s.S.d.V. </v>
          </cell>
          <cell r="E12" t="str">
            <v>Anton Dalvai</v>
          </cell>
          <cell r="F12" t="str">
            <v>Zöschg Evelyn BL</v>
          </cell>
          <cell r="G12" t="str">
            <v>Hauptplatz 5</v>
          </cell>
          <cell r="H12" t="str">
            <v>P.zza Principale 5</v>
          </cell>
          <cell r="I12" t="str">
            <v xml:space="preserve">39040 Auer          </v>
          </cell>
          <cell r="J12" t="str">
            <v xml:space="preserve">39040 Ora        </v>
          </cell>
          <cell r="K12" t="str">
            <v>Tel. 0471 810231
Fax 0471 811138</v>
          </cell>
          <cell r="L12" t="str">
            <v>info@castelfeder.info</v>
          </cell>
          <cell r="M12" t="str">
            <v>www.castelfeder.info</v>
          </cell>
        </row>
        <row r="13">
          <cell r="C13" t="str">
            <v>Tourismusverein Deutschnonsberg (U.l.Frau im Walde, St.Felix, Laurein)</v>
          </cell>
          <cell r="D13" t="str">
            <v>Associazione turistica Alta Val di Non</v>
          </cell>
          <cell r="E13" t="str">
            <v>Mirko Mocatti</v>
          </cell>
          <cell r="F13" t="str">
            <v>Dr. Hubert Ungerer (D)</v>
          </cell>
          <cell r="G13" t="str">
            <v>Dorf 2</v>
          </cell>
          <cell r="H13" t="str">
            <v>Centro n. 2</v>
          </cell>
          <cell r="I13" t="str">
            <v xml:space="preserve">39040 Laurein                   </v>
          </cell>
          <cell r="J13" t="str">
            <v xml:space="preserve">39040 Lauregno                  </v>
          </cell>
          <cell r="K13" t="str">
            <v>Tel. 0463 530088
Fax 0463 532100</v>
          </cell>
          <cell r="L13" t="str">
            <v>info@deutschnonsberg.it</v>
          </cell>
          <cell r="M13" t="str">
            <v>www.deutschnonsberg.it</v>
          </cell>
        </row>
        <row r="14">
          <cell r="C14" t="str">
            <v xml:space="preserve">Dorf Tirol </v>
          </cell>
          <cell r="D14" t="str">
            <v>Associazione turistica Tirolo</v>
          </cell>
          <cell r="E14" t="str">
            <v>Klaus Mair</v>
          </cell>
          <cell r="F14" t="str">
            <v>Dr. Manuela Zischg (D)</v>
          </cell>
          <cell r="G14" t="str">
            <v>Hauptstraße 31</v>
          </cell>
          <cell r="H14" t="str">
            <v>Via Principale 31</v>
          </cell>
          <cell r="I14" t="str">
            <v xml:space="preserve">39019 Tirol                      </v>
          </cell>
          <cell r="J14" t="str">
            <v xml:space="preserve">39019 Tirolo                      </v>
          </cell>
          <cell r="K14" t="str">
            <v>Tel. 0473 923314   
Fax 0473 923012</v>
          </cell>
          <cell r="L14" t="str">
            <v>info@dorf-tirol.it</v>
          </cell>
          <cell r="M14" t="str">
            <v>www.dorf-tirol.it</v>
          </cell>
        </row>
        <row r="15">
          <cell r="C15" t="str">
            <v>Tourismusgenossenschaft Eggental - Deutschnofen - Obereggen</v>
          </cell>
          <cell r="D15" t="str">
            <v>Società cooperativa turistica Val d'Ega - Nova Ponente - Obereggen</v>
          </cell>
          <cell r="E15" t="str">
            <v>Erich Thaler</v>
          </cell>
          <cell r="F15" t="str">
            <v>Dr. Helene Thaler (D)</v>
          </cell>
          <cell r="G15" t="str">
            <v>Dorf 9/A</v>
          </cell>
          <cell r="H15" t="str">
            <v>Paese 9/A</v>
          </cell>
          <cell r="I15" t="str">
            <v xml:space="preserve">39050 Deutschnofen  </v>
          </cell>
          <cell r="J15" t="str">
            <v xml:space="preserve">39050 Nova Ponente </v>
          </cell>
          <cell r="K15" t="str">
            <v>Tel. 0471 619540 
Fax 0471 619549</v>
          </cell>
          <cell r="L15" t="str">
            <v>info@eggental.com</v>
          </cell>
          <cell r="M15" t="str">
            <v>www.eggental.com</v>
          </cell>
        </row>
        <row r="16">
          <cell r="C16" t="str">
            <v xml:space="preserve">Tourismusverein Eppan an der Weinstraße </v>
          </cell>
          <cell r="D16" t="str">
            <v>Associazione turistica Appiano sulla strada del vino</v>
          </cell>
          <cell r="E16" t="str">
            <v>Evelyn Falser</v>
          </cell>
          <cell r="F16" t="str">
            <v>Thomas Rauch (D)</v>
          </cell>
          <cell r="G16" t="str">
            <v>Rathausplatz 1</v>
          </cell>
          <cell r="H16" t="str">
            <v>P.zza Municipio 1</v>
          </cell>
          <cell r="I16" t="str">
            <v xml:space="preserve">39057 Eppan       </v>
          </cell>
          <cell r="J16" t="str">
            <v xml:space="preserve">39057 Appiano       </v>
          </cell>
          <cell r="K16" t="str">
            <v>Tel. 0471 662206    
Fax 0471 663546</v>
          </cell>
          <cell r="L16" t="str">
            <v>info@eppan.com</v>
          </cell>
          <cell r="M16" t="str">
            <v>www.eppan.com</v>
          </cell>
        </row>
        <row r="17">
          <cell r="C17" t="str">
            <v>Tourismusgenossenschaft Ferienregion Ortlergebiet im Nationalpark Stilfserjoch</v>
          </cell>
          <cell r="D17" t="str">
            <v>Società cooperativa turistica Regione Turistica Gruppo Ortles nel Parco Nazionale dello Stelvio</v>
          </cell>
          <cell r="E17" t="str">
            <v>Nadja Hutter</v>
          </cell>
          <cell r="F17" t="str">
            <v>Gander Holger (GF)</v>
          </cell>
          <cell r="G17" t="str">
            <v>Hauptstraße 72</v>
          </cell>
          <cell r="H17" t="str">
            <v>Via Principale 72</v>
          </cell>
          <cell r="I17" t="str">
            <v xml:space="preserve">39029 Sulden       </v>
          </cell>
          <cell r="J17" t="str">
            <v xml:space="preserve">39029 Solda     </v>
          </cell>
          <cell r="K17" t="str">
            <v>Tel. 0473 613015   
Fax 0473 613182</v>
          </cell>
          <cell r="L17" t="str">
            <v>info@ortlergebiet.it</v>
          </cell>
          <cell r="M17" t="str">
            <v>www.ortlergebiet.it</v>
          </cell>
        </row>
        <row r="18">
          <cell r="C18" t="str">
            <v>Tourismusverein Ferienregion Reschenpass</v>
          </cell>
          <cell r="D18" t="str">
            <v>Associazione turistica Comprensorio turistico Passo Resia</v>
          </cell>
          <cell r="E18" t="str">
            <v>Deborah Zanzotti</v>
          </cell>
          <cell r="F18" t="str">
            <v xml:space="preserve">Ulrich Stampfer (GF) </v>
          </cell>
          <cell r="G18" t="str">
            <v>Hauptstraße 61</v>
          </cell>
          <cell r="H18" t="str">
            <v>Via Principale 61</v>
          </cell>
          <cell r="I18" t="str">
            <v xml:space="preserve">39020 Graun                      </v>
          </cell>
          <cell r="J18" t="str">
            <v xml:space="preserve">39020 Curon                      </v>
          </cell>
          <cell r="K18" t="str">
            <v>Tel. 0473 634603   
Fax 0473 634713</v>
          </cell>
          <cell r="L18" t="str">
            <v>info@reschenpass.it</v>
          </cell>
          <cell r="M18" t="str">
            <v>www.reschenpass.it</v>
          </cell>
        </row>
        <row r="19">
          <cell r="C19" t="str">
            <v xml:space="preserve">Tourismusverein Gitschberg Jochtal
(Meransen, Mühlbach-Vals-Spinges, Vintl) </v>
          </cell>
          <cell r="D19" t="str">
            <v>Associazione turistica Gitschberg/Jochtal (Maranza,
Rio Pusteria-Valles, Spinga)</v>
          </cell>
          <cell r="E19" t="str">
            <v>Stefan Gruber</v>
          </cell>
          <cell r="F19" t="str">
            <v>Florian Mair (GF)</v>
          </cell>
          <cell r="G19" t="str">
            <v>Katharina-Lanz-Straße 90</v>
          </cell>
          <cell r="H19" t="str">
            <v>Via Katharina Lanz 90</v>
          </cell>
          <cell r="I19" t="str">
            <v xml:space="preserve">39037 Mühlbach       </v>
          </cell>
          <cell r="J19" t="str">
            <v>39037 Rio di Pusteria</v>
          </cell>
          <cell r="K19" t="str">
            <v>Tel. 0472 886048
Fax0472 849849</v>
          </cell>
          <cell r="L19" t="str">
            <v>info@gitschberg-jochtal.com</v>
          </cell>
          <cell r="M19" t="str">
            <v>www.gitschberg-jochtal.com</v>
          </cell>
        </row>
        <row r="20">
          <cell r="C20" t="str">
            <v xml:space="preserve">Tourismusverein Gossensaß </v>
          </cell>
          <cell r="D20" t="str">
            <v>Associazione turistica Colle Isarco</v>
          </cell>
          <cell r="E20" t="str">
            <v>Harald Siller</v>
          </cell>
          <cell r="F20" t="str">
            <v>Stuefer Manuela (BL)</v>
          </cell>
          <cell r="G20" t="str">
            <v>Ibsenplatz 2</v>
          </cell>
          <cell r="H20" t="str">
            <v>P.zza Ibsen 2</v>
          </cell>
          <cell r="I20" t="str">
            <v xml:space="preserve">39040 Gossensaß </v>
          </cell>
          <cell r="J20" t="str">
            <v xml:space="preserve">39040 Colle Isarco </v>
          </cell>
          <cell r="K20" t="str">
            <v>Tel. 0472 632372   
Fax 0472 632580</v>
          </cell>
          <cell r="L20" t="str">
            <v>info@gossensass.org</v>
          </cell>
          <cell r="M20" t="str">
            <v>www.gossensass.org</v>
          </cell>
        </row>
        <row r="21">
          <cell r="C21" t="str">
            <v>Tourismusgenossenschaft Gsieser Tal-Welsberg-Taisten</v>
          </cell>
          <cell r="D21" t="str">
            <v>Società cooperativa turistica Val Casies-Monguelfo-Tesido</v>
          </cell>
          <cell r="E21" t="str">
            <v>Wilhelm Stoll</v>
          </cell>
          <cell r="F21" t="str">
            <v xml:space="preserve">Verena Hofmann </v>
          </cell>
          <cell r="G21" t="str">
            <v>St. Martin 10/A</v>
          </cell>
          <cell r="H21" t="str">
            <v>S. Martino 10/A</v>
          </cell>
          <cell r="I21" t="str">
            <v xml:space="preserve">39030 Gsies                      </v>
          </cell>
          <cell r="J21" t="str">
            <v xml:space="preserve">39030 S. Martino/Casies                      </v>
          </cell>
          <cell r="K21" t="str">
            <v>Tel. 0474 978436
Fax 0474 978226</v>
          </cell>
          <cell r="L21" t="str">
            <v>info@gsieser-tal.com</v>
          </cell>
          <cell r="M21" t="str">
            <v>www.gsieser-tal.com</v>
          </cell>
        </row>
        <row r="22">
          <cell r="C22" t="str">
            <v>Tourismusverein Hafling-Vöran-Meran 2000</v>
          </cell>
          <cell r="D22" t="str">
            <v>Associazione turistica Avelengo - Verano - Merano 2000</v>
          </cell>
          <cell r="E22" t="str">
            <v>Peter Reiterer</v>
          </cell>
          <cell r="F22" t="str">
            <v>Hafner Anita (GF)</v>
          </cell>
          <cell r="G22" t="str">
            <v>St.-Kathrein-Straße 2/B</v>
          </cell>
          <cell r="H22" t="str">
            <v>Via S. Caterina 2/B</v>
          </cell>
          <cell r="I22" t="str">
            <v xml:space="preserve">39010 Hafling              </v>
          </cell>
          <cell r="J22" t="str">
            <v xml:space="preserve">39010 Avelengo              </v>
          </cell>
          <cell r="K22" t="str">
            <v>Tel. 0473 279457
Fax 0473 279540</v>
          </cell>
          <cell r="L22" t="str">
            <v>info@hafling.com</v>
          </cell>
          <cell r="M22" t="str">
            <v>www.hafling.com</v>
          </cell>
        </row>
        <row r="23">
          <cell r="C23" t="str">
            <v xml:space="preserve">Tourismusverein Innichen </v>
          </cell>
          <cell r="D23" t="str">
            <v>Associazione turistica San Candido</v>
          </cell>
          <cell r="E23" t="str">
            <v>Dieter Wurmböck</v>
          </cell>
          <cell r="F23" t="str">
            <v>Hanna Erharter (D)</v>
          </cell>
          <cell r="G23" t="str">
            <v>Pflegplatz 1</v>
          </cell>
          <cell r="H23" t="str">
            <v>P.zza del Magistrato 1</v>
          </cell>
          <cell r="I23" t="str">
            <v xml:space="preserve">39038 Innichen          </v>
          </cell>
          <cell r="J23" t="str">
            <v xml:space="preserve">39038 S. Candido        </v>
          </cell>
          <cell r="K23" t="str">
            <v>Tel. 0474 913149   
Fax 0474 913677</v>
          </cell>
          <cell r="L23" t="str">
            <v>info@innichen.it</v>
          </cell>
          <cell r="M23" t="str">
            <v>www.innichen.it</v>
          </cell>
        </row>
        <row r="24">
          <cell r="C24" t="str">
            <v>Tourismusverein Jenesien</v>
          </cell>
          <cell r="D24" t="str">
            <v>Associazione turistica S. Genesio</v>
          </cell>
          <cell r="E24" t="str">
            <v>Florian Gamper</v>
          </cell>
          <cell r="F24" t="str">
            <v>Mich Evelyn (BL)</v>
          </cell>
          <cell r="G24" t="str">
            <v>Schrann 7</v>
          </cell>
          <cell r="H24" t="str">
            <v>Schrann 7</v>
          </cell>
          <cell r="I24" t="str">
            <v xml:space="preserve">39050 Jenesien        </v>
          </cell>
          <cell r="J24" t="str">
            <v xml:space="preserve">39050 S. Genesio      </v>
          </cell>
          <cell r="K24" t="str">
            <v>Tel. 0471 354196   
Fax 0471 354085</v>
          </cell>
          <cell r="L24" t="str">
            <v>info@jenesien.net</v>
          </cell>
          <cell r="M24" t="str">
            <v>www.jenesien.net</v>
          </cell>
        </row>
        <row r="25">
          <cell r="C25" t="str">
            <v xml:space="preserve">Tourismusverein Kaltern am See </v>
          </cell>
          <cell r="D25" t="str">
            <v xml:space="preserve">Associazione turistica Caldaro al lago </v>
          </cell>
          <cell r="E25" t="str">
            <v>Sighard Rainer</v>
          </cell>
          <cell r="F25" t="str">
            <v>Sarah Filippi (D)</v>
          </cell>
          <cell r="G25" t="str">
            <v>Marktplatz 8</v>
          </cell>
          <cell r="H25" t="str">
            <v>P.zza Mercato 8</v>
          </cell>
          <cell r="I25" t="str">
            <v xml:space="preserve">39052 Kaltern         </v>
          </cell>
          <cell r="J25" t="str">
            <v xml:space="preserve">39052 Caldaro         </v>
          </cell>
          <cell r="K25" t="str">
            <v>Tel. 0471 963169   
Fax 0471 963469</v>
          </cell>
          <cell r="L25" t="str">
            <v>info@kaltern.com</v>
          </cell>
          <cell r="M25" t="str">
            <v>www.kaltern.com</v>
          </cell>
        </row>
        <row r="26">
          <cell r="C26" t="str">
            <v xml:space="preserve">Tourismusverein Kastelbell-Tschars </v>
          </cell>
          <cell r="D26" t="str">
            <v>Associazione turistica Castelbello - Ciardes</v>
          </cell>
          <cell r="E26" t="str">
            <v>Manfred Prantl</v>
          </cell>
          <cell r="F26" t="str">
            <v>Theiner Priska (BL)</v>
          </cell>
          <cell r="G26" t="str">
            <v>Staatsstraße 5</v>
          </cell>
          <cell r="H26" t="str">
            <v>Via Nazionale 5</v>
          </cell>
          <cell r="I26" t="str">
            <v xml:space="preserve">39020 Kastelbell      </v>
          </cell>
          <cell r="J26" t="str">
            <v xml:space="preserve">39020 Castelbello      </v>
          </cell>
          <cell r="K26" t="str">
            <v>Tel. 0473 624193  
Fax 0473 624559</v>
          </cell>
          <cell r="L26" t="str">
            <v>info@kastelbell-tschars.com</v>
          </cell>
          <cell r="M26" t="str">
            <v>www.kastelbell-tschars.com</v>
          </cell>
        </row>
        <row r="27">
          <cell r="C27" t="str">
            <v xml:space="preserve">Tourismusverein Kiens </v>
          </cell>
          <cell r="D27" t="str">
            <v>Associazione turistica Chienes</v>
          </cell>
          <cell r="E27" t="str">
            <v>Johann Peter Gatterer</v>
          </cell>
          <cell r="F27" t="str">
            <v>Paul Seeber (GF)</v>
          </cell>
          <cell r="G27" t="str">
            <v>Kiener Dorfweg 4/B</v>
          </cell>
          <cell r="H27" t="str">
            <v>Via Chienes 4/B</v>
          </cell>
          <cell r="I27" t="str">
            <v xml:space="preserve">39030 Kiens      </v>
          </cell>
          <cell r="J27" t="str">
            <v xml:space="preserve">39030 Chienes      </v>
          </cell>
          <cell r="K27" t="str">
            <v>Tel. 0474 565245   
Fax 0474 565611</v>
          </cell>
          <cell r="L27" t="str">
            <v>info@kiens.bz</v>
          </cell>
          <cell r="M27" t="str">
            <v>www.kiens.info</v>
          </cell>
        </row>
        <row r="28">
          <cell r="C28" t="str">
            <v xml:space="preserve">Tourismusgenossenschaft Klausen, Barbian, Feldthurns und Villanders </v>
          </cell>
          <cell r="D28" t="str">
            <v>Società cooperativa turistica Chiusa, Barbiano, Velturno, Villandro</v>
          </cell>
          <cell r="E28" t="str">
            <v>Michael Oberpertinger</v>
          </cell>
          <cell r="F28" t="str">
            <v>Alexander Hamberger (GF)</v>
          </cell>
          <cell r="G28" t="str">
            <v>Marktplatz 1</v>
          </cell>
          <cell r="H28" t="str">
            <v>P.zza Mercato 1</v>
          </cell>
          <cell r="I28" t="str">
            <v>39043 Klausen</v>
          </cell>
          <cell r="J28" t="str">
            <v>39043 Chiusa</v>
          </cell>
          <cell r="K28" t="str">
            <v>Tel. 0472 847424
Fax 0472 847244</v>
          </cell>
          <cell r="L28" t="str">
            <v>info@klausen.it</v>
          </cell>
          <cell r="M28" t="str">
            <v>www.klausen.it</v>
          </cell>
        </row>
        <row r="29">
          <cell r="C29" t="str">
            <v xml:space="preserve">Tourismusverein Lajen </v>
          </cell>
          <cell r="D29" t="str">
            <v>Associazione turistica Laion</v>
          </cell>
          <cell r="E29" t="str">
            <v>Hannes Schrott</v>
          </cell>
          <cell r="F29" t="str">
            <v>Monika Kerschbaumer (BL)</v>
          </cell>
          <cell r="G29" t="str">
            <v>W.-v.-d.-Vogelweide-Straße 30/B</v>
          </cell>
          <cell r="H29" t="str">
            <v>Via W.-v.-d.-Vogelweide 30/B</v>
          </cell>
          <cell r="I29" t="str">
            <v xml:space="preserve">39040 Lajen                </v>
          </cell>
          <cell r="J29" t="str">
            <v xml:space="preserve">39040 Laion          </v>
          </cell>
          <cell r="K29" t="str">
            <v>Tel. 0471 655633    
Fax 0471 655566</v>
          </cell>
          <cell r="L29" t="str">
            <v>info@lajen.info</v>
          </cell>
          <cell r="M29" t="str">
            <v>www.lajen.info</v>
          </cell>
        </row>
        <row r="30">
          <cell r="C30" t="str">
            <v xml:space="preserve">Tourismusverein Lana und Umgebung (Burgstall, Gargazon, Tscherms) </v>
          </cell>
          <cell r="D30" t="str">
            <v xml:space="preserve">Associazione turistica Lana e dintorni (Foiana, Monte San Vigilio, Cermes, Postal) </v>
          </cell>
          <cell r="E30" t="str">
            <v>Sabina Maria Schwienbacher</v>
          </cell>
          <cell r="F30" t="str">
            <v>Leila Ottavi (D)</v>
          </cell>
          <cell r="G30" t="str">
            <v>A.-Hofer-Straße 9/1</v>
          </cell>
          <cell r="H30" t="str">
            <v>Via Andreas Hofer 9/1</v>
          </cell>
          <cell r="I30" t="str">
            <v xml:space="preserve">39011 Lana                       </v>
          </cell>
          <cell r="J30" t="str">
            <v xml:space="preserve">39011 Lana                       </v>
          </cell>
          <cell r="K30" t="str">
            <v>Tel. 0473 561770  
Fax 0473 561979</v>
          </cell>
          <cell r="L30" t="str">
            <v>info@lana.net</v>
          </cell>
          <cell r="M30" t="str">
            <v>www.lana.net</v>
          </cell>
        </row>
        <row r="31">
          <cell r="C31" t="str">
            <v>Tourismusverein Latsch-Martell</v>
          </cell>
          <cell r="D31" t="str">
            <v>Associazione turistica Laces - Martello</v>
          </cell>
          <cell r="E31" t="str">
            <v>Roman Schwienbacher</v>
          </cell>
          <cell r="F31" t="str">
            <v>David Stocker (GF)</v>
          </cell>
          <cell r="G31" t="str">
            <v>Hauptstraße 38/A</v>
          </cell>
          <cell r="H31" t="str">
            <v>P.zza Principale 38/A</v>
          </cell>
          <cell r="I31" t="str">
            <v xml:space="preserve">39021 Latsch           </v>
          </cell>
          <cell r="J31" t="str">
            <v xml:space="preserve">39021 Laces        </v>
          </cell>
          <cell r="K31" t="str">
            <v>Tel. 0473 623109   
Fax 0473 622042</v>
          </cell>
          <cell r="L31" t="str">
            <v>info@latsch.it</v>
          </cell>
          <cell r="M31" t="str">
            <v>www.latsch-martell.it</v>
          </cell>
        </row>
        <row r="32">
          <cell r="C32" t="str">
            <v>Tourismusverein Leifers, Branzoll, Pfatten</v>
          </cell>
          <cell r="D32" t="str">
            <v>Associazione turistica Laives, Bronzolo, Vadena</v>
          </cell>
          <cell r="E32" t="str">
            <v>Dieter Frasnelli</v>
          </cell>
          <cell r="F32" t="str">
            <v>Gamper Verena (GF)</v>
          </cell>
          <cell r="G32" t="str">
            <v>Kennedystraße 88</v>
          </cell>
          <cell r="H32" t="str">
            <v>Via Kennedy 88</v>
          </cell>
          <cell r="I32" t="str">
            <v xml:space="preserve">39055 Leifers       </v>
          </cell>
          <cell r="J32" t="str">
            <v xml:space="preserve">39055 Laives    </v>
          </cell>
          <cell r="K32" t="str">
            <v>Tel. 0471950420
Fax 0471951226</v>
          </cell>
          <cell r="L32" t="str">
            <v>tourist@leifers-info.it</v>
          </cell>
          <cell r="M32" t="str">
            <v>www.leifers-info.it</v>
          </cell>
        </row>
        <row r="33">
          <cell r="C33" t="str">
            <v>Tourismusverein Lüsen</v>
          </cell>
          <cell r="D33" t="str">
            <v>Associazione turistica Luson</v>
          </cell>
          <cell r="E33" t="str">
            <v>Franz Hinteregger</v>
          </cell>
          <cell r="F33" t="str">
            <v>Helga Tscholl</v>
          </cell>
          <cell r="G33" t="str">
            <v>Dorfgasse 19</v>
          </cell>
          <cell r="H33" t="str">
            <v>Via Paese 19</v>
          </cell>
          <cell r="I33" t="str">
            <v xml:space="preserve">39040 Lüsen             </v>
          </cell>
          <cell r="J33" t="str">
            <v xml:space="preserve">39040 Luson           </v>
          </cell>
          <cell r="K33" t="str">
            <v>Tel. 0472 413750  
Fax 0472 413838</v>
          </cell>
          <cell r="L33" t="str">
            <v>info@luesen.com</v>
          </cell>
          <cell r="M33" t="str">
            <v>www.luesen.com</v>
          </cell>
        </row>
        <row r="34">
          <cell r="C34" t="str">
            <v>Tourismusverein Mals, Schluderns, Taufers im Münstertal und der Stadt Glurns</v>
          </cell>
          <cell r="D34" t="str">
            <v>Associazione turistica Malles, Sluderno, Tubre in Val Monastero e Glorenza</v>
          </cell>
          <cell r="E34" t="str">
            <v xml:space="preserve">Lukas Gerstl </v>
          </cell>
          <cell r="F34" t="str">
            <v>Tumler Silvia (GF)</v>
          </cell>
          <cell r="G34" t="str">
            <v>St.-Benedikt-Straße1</v>
          </cell>
          <cell r="H34" t="str">
            <v>Via S. Benedetto 1</v>
          </cell>
          <cell r="I34" t="str">
            <v xml:space="preserve">39024 Mals             </v>
          </cell>
          <cell r="J34" t="str">
            <v xml:space="preserve">39024 Malles          </v>
          </cell>
          <cell r="K34" t="str">
            <v>Tel. 0473 831190     
Fax 0473 831901</v>
          </cell>
          <cell r="L34" t="str">
            <v>info@ferienregion-obervinschgau.it</v>
          </cell>
          <cell r="M34" t="str">
            <v>www.ferienregion-obervinschgau.it</v>
          </cell>
        </row>
        <row r="35">
          <cell r="C35" t="str">
            <v>Tourismusverein Marling</v>
          </cell>
          <cell r="D35" t="str">
            <v>Associazione turistica Marlengo</v>
          </cell>
          <cell r="E35" t="str">
            <v>Alois Arquin</v>
          </cell>
          <cell r="F35" t="str">
            <v>Hannes Kofler (GF)</v>
          </cell>
          <cell r="G35" t="str">
            <v>Kirchplatz 5</v>
          </cell>
          <cell r="H35" t="str">
            <v>P.zza Chiesa 5</v>
          </cell>
          <cell r="I35" t="str">
            <v xml:space="preserve">39020 Marling         </v>
          </cell>
          <cell r="J35" t="str">
            <v xml:space="preserve">39020 Marlengo       </v>
          </cell>
          <cell r="K35" t="str">
            <v>Tel. 0473 447147   
Fax 0473 221775</v>
          </cell>
          <cell r="L35" t="str">
            <v>mail@marling.info</v>
          </cell>
          <cell r="M35" t="str">
            <v>www.marling.info</v>
          </cell>
        </row>
        <row r="36">
          <cell r="C36" t="str">
            <v>Meran (Kurverwaltung)</v>
          </cell>
          <cell r="D36" t="str">
            <v>Merano - Azienda di Soggiorno</v>
          </cell>
          <cell r="E36" t="str">
            <v>Ingrid Hofer</v>
          </cell>
          <cell r="F36" t="str">
            <v>Dr. Daniela Zadra (D)</v>
          </cell>
          <cell r="G36" t="str">
            <v>Freiheitsstraße 45</v>
          </cell>
          <cell r="H36" t="str">
            <v>Corso Libertá 45</v>
          </cell>
          <cell r="I36" t="str">
            <v xml:space="preserve">39012 Meran </v>
          </cell>
          <cell r="J36" t="str">
            <v>39012 Merano</v>
          </cell>
          <cell r="K36" t="str">
            <v>Tel. 0473 272000   
Fax 0473 235524</v>
          </cell>
          <cell r="L36" t="str">
            <v>info@meraninfo.it</v>
          </cell>
          <cell r="M36" t="str">
            <v>www.meraninfo.it</v>
          </cell>
        </row>
        <row r="37">
          <cell r="C37" t="str">
            <v>Tourismusverein Mölten</v>
          </cell>
          <cell r="D37" t="str">
            <v>Associazione turistica Meltina</v>
          </cell>
          <cell r="E37" t="str">
            <v>Elisabeth Reiterer Gruber</v>
          </cell>
          <cell r="G37" t="str">
            <v>Möltnerstraße 1</v>
          </cell>
          <cell r="H37" t="str">
            <v>Via Möltner 1</v>
          </cell>
          <cell r="I37" t="str">
            <v xml:space="preserve">39010 Mölten                           </v>
          </cell>
          <cell r="J37" t="str">
            <v xml:space="preserve">39010 Meltina                  </v>
          </cell>
          <cell r="K37" t="str">
            <v>Tel. 0471 668282   
Fax 0471 667228</v>
          </cell>
          <cell r="L37" t="str">
            <v>info@moelten.net</v>
          </cell>
          <cell r="M37" t="str">
            <v>www.moelten.net</v>
          </cell>
        </row>
        <row r="38">
          <cell r="C38" t="str">
            <v>Tourismusverein Nals</v>
          </cell>
          <cell r="D38" t="str">
            <v>Associazione turistica Nalles</v>
          </cell>
          <cell r="E38" t="str">
            <v>Hannes Hölzl</v>
          </cell>
          <cell r="F38" t="str">
            <v>Thurner Greta (GF)</v>
          </cell>
          <cell r="G38" t="str">
            <v>Rathausplatz 1/A</v>
          </cell>
          <cell r="H38" t="str">
            <v>P.zza del Municipio 1/A</v>
          </cell>
          <cell r="I38" t="str">
            <v xml:space="preserve">39010 Nals                   </v>
          </cell>
          <cell r="J38" t="str">
            <v xml:space="preserve">39010 Nalles                 </v>
          </cell>
          <cell r="K38" t="str">
            <v>Tel. 0471 678619  
Fax 0471 678141</v>
          </cell>
          <cell r="L38" t="str">
            <v>info@nals.info</v>
          </cell>
          <cell r="M38" t="str">
            <v>www.nals.info</v>
          </cell>
        </row>
        <row r="39">
          <cell r="C39" t="str">
            <v>Tourismusgenossenschaft Naturns</v>
          </cell>
          <cell r="D39" t="str">
            <v>Società cooperativa turistica Naturno</v>
          </cell>
          <cell r="E39" t="str">
            <v>Christof Tappeiner</v>
          </cell>
          <cell r="F39" t="str">
            <v>Ewald Brunner (D)</v>
          </cell>
          <cell r="G39" t="str">
            <v>Rathausplatz 1</v>
          </cell>
          <cell r="H39" t="str">
            <v>P.zza del Municipio 1</v>
          </cell>
          <cell r="I39" t="str">
            <v xml:space="preserve">39025 Naturns   </v>
          </cell>
          <cell r="J39" t="str">
            <v xml:space="preserve">39025 Naturno  </v>
          </cell>
          <cell r="K39" t="str">
            <v>Tel. 0473 666077  
Fax 0473 666369</v>
          </cell>
          <cell r="L39" t="str">
            <v>info@naturns.it</v>
          </cell>
          <cell r="M39" t="str">
            <v>www.naturns.it</v>
          </cell>
        </row>
        <row r="40">
          <cell r="C40" t="str">
            <v>Tourismusgenossenschaft Natz-Schabs</v>
          </cell>
          <cell r="D40" t="str">
            <v>Società cooperativa turistica Naz-Sciaves</v>
          </cell>
          <cell r="E40" t="str">
            <v>Gottfried Klement</v>
          </cell>
          <cell r="F40" t="str">
            <v>Suen Karin (GF)</v>
          </cell>
          <cell r="G40" t="str">
            <v>Rathaus Schabs</v>
          </cell>
          <cell r="H40" t="str">
            <v>Comune Sciaves</v>
          </cell>
          <cell r="I40" t="str">
            <v xml:space="preserve">39040 Natz-Schabs </v>
          </cell>
          <cell r="J40" t="str">
            <v xml:space="preserve">39040 Naz-Sciaves </v>
          </cell>
          <cell r="K40" t="str">
            <v>Tel. 0472 415020   
Fax 0472 415122</v>
          </cell>
          <cell r="L40" t="str">
            <v>info@natz-schabs.info</v>
          </cell>
          <cell r="M40" t="str">
            <v>www.natz-schabs.info</v>
          </cell>
        </row>
        <row r="41">
          <cell r="C41" t="str">
            <v>Tourismusverein Niederdorf</v>
          </cell>
          <cell r="D41" t="str">
            <v>Associazione turistica Villabassa</v>
          </cell>
          <cell r="E41" t="str">
            <v>Hubert Trenker</v>
          </cell>
          <cell r="F41" t="str">
            <v>Gertraud Obersteiner (B)</v>
          </cell>
          <cell r="G41" t="str">
            <v>Bahnhofstraße 3</v>
          </cell>
          <cell r="H41" t="str">
            <v>Via Stazione 3</v>
          </cell>
          <cell r="I41" t="str">
            <v xml:space="preserve"> 39039 Niederdorf         </v>
          </cell>
          <cell r="J41" t="str">
            <v xml:space="preserve"> 39039 Villabassa         </v>
          </cell>
          <cell r="K41" t="str">
            <v>Tel. 0474 745136  
Fax 0474 745283</v>
          </cell>
          <cell r="L41" t="str">
            <v>info@niederdorf.it</v>
          </cell>
          <cell r="M41" t="str">
            <v>www.niederdorf.it</v>
          </cell>
        </row>
        <row r="42">
          <cell r="C42" t="str">
            <v>Tourismusverein Olang</v>
          </cell>
          <cell r="D42" t="str">
            <v>Associazione turistica Valdaora</v>
          </cell>
          <cell r="E42" t="str">
            <v>Daniela Gasser</v>
          </cell>
          <cell r="F42" t="str">
            <v>Matthias Santer (D)</v>
          </cell>
          <cell r="G42" t="str">
            <v>Florianiplatz 19</v>
          </cell>
          <cell r="H42" t="str">
            <v>P.zza Floriani 19</v>
          </cell>
          <cell r="I42" t="str">
            <v xml:space="preserve">39030 Olang </v>
          </cell>
          <cell r="J42" t="str">
            <v>39030 Valdaora</v>
          </cell>
          <cell r="K42" t="str">
            <v>Tel. 0474 496277   
Fax 0474 498005</v>
          </cell>
          <cell r="L42" t="str">
            <v>info@olang.com</v>
          </cell>
          <cell r="M42" t="str">
            <v>www.olang.com</v>
          </cell>
        </row>
        <row r="43">
          <cell r="C43" t="str">
            <v>Tourismusverein Partschins Rabland und Töll</v>
          </cell>
          <cell r="D43" t="str">
            <v>Associazione turistica Parcines, Rablá, Tel</v>
          </cell>
          <cell r="E43" t="str">
            <v>Philip Ganthaler</v>
          </cell>
          <cell r="F43" t="str">
            <v>Karin Thaler (D)</v>
          </cell>
          <cell r="G43" t="str">
            <v>Spaureggstraße 10</v>
          </cell>
          <cell r="H43" t="str">
            <v>Via Spauregg 10</v>
          </cell>
          <cell r="I43" t="str">
            <v>39020 Partschins</v>
          </cell>
          <cell r="J43" t="str">
            <v>39020 Parcines</v>
          </cell>
          <cell r="K43" t="str">
            <v>Tel. 0473 967157   
Fax 0473 967798</v>
          </cell>
          <cell r="L43" t="str">
            <v>info@partschins.com</v>
          </cell>
          <cell r="M43" t="str">
            <v>www.partschins.com</v>
          </cell>
        </row>
        <row r="44">
          <cell r="C44" t="str">
            <v>Tourismusverein Passeiertal (St. Leonhard, St. Martin,
Hinterpasseier, Riffian Kuens)</v>
          </cell>
          <cell r="D44" t="str">
            <v>Associazione turistica Val Passiria (S. Leonardo, S. Martino,
Alta Val Passiria, Rifiano)</v>
          </cell>
          <cell r="E44" t="str">
            <v>Urich Königsrainer</v>
          </cell>
          <cell r="F44" t="str">
            <v>Christian Staffler (D)</v>
          </cell>
          <cell r="G44" t="str">
            <v>Passeierstraße 40</v>
          </cell>
          <cell r="H44" t="str">
            <v>Via Passiria 40</v>
          </cell>
          <cell r="I44" t="str">
            <v>39015 St. Leonhard i.P.</v>
          </cell>
          <cell r="J44" t="str">
            <v>39015 S. Leonardo i. Pass.</v>
          </cell>
          <cell r="K44" t="str">
            <v>Tel. 0473 656188   
Fax 0473 656624</v>
          </cell>
          <cell r="L44" t="str">
            <v>info@passeiertal.it</v>
          </cell>
          <cell r="M44" t="str">
            <v>www.passeiertal.it</v>
          </cell>
        </row>
        <row r="45">
          <cell r="C45" t="str">
            <v>Tourismusverein Prad am Stilfserjoch</v>
          </cell>
          <cell r="D45" t="str">
            <v>Associazione turistica Prato allo Stelvio</v>
          </cell>
          <cell r="E45" t="str">
            <v>Alfred Karner</v>
          </cell>
          <cell r="G45" t="str">
            <v>Kreuzweg 4 C</v>
          </cell>
          <cell r="H45" t="str">
            <v>Via Croce 4/C</v>
          </cell>
          <cell r="I45" t="str">
            <v>39026 Prad am Stilfserjoch</v>
          </cell>
          <cell r="J45" t="str">
            <v>39026 Prato allo Stelvio</v>
          </cell>
          <cell r="K45" t="str">
            <v>Tel. 0473 616034
Fax 0473 616776</v>
          </cell>
          <cell r="L45" t="str">
            <v>tv@prad.info</v>
          </cell>
          <cell r="M45" t="str">
            <v>www.prad-am-stilfserjoch.it</v>
          </cell>
        </row>
        <row r="46">
          <cell r="C46" t="str">
            <v>Tourismusverein Pragser Tal</v>
          </cell>
          <cell r="D46" t="str">
            <v>Associazione turistica Valle di Braies</v>
          </cell>
          <cell r="E46" t="str">
            <v>Christian Ploner</v>
          </cell>
          <cell r="F46" t="str">
            <v>Manuela Schwingshackl (BL)</v>
          </cell>
          <cell r="G46" t="str">
            <v>Außerprags 78</v>
          </cell>
          <cell r="H46" t="str">
            <v>Braies di Fuori 78</v>
          </cell>
          <cell r="I46" t="str">
            <v xml:space="preserve">39030 Prags  </v>
          </cell>
          <cell r="J46" t="str">
            <v>39030 Braies</v>
          </cell>
          <cell r="K46" t="str">
            <v>Tel. 0474 748660  
Fax 0474 749242</v>
          </cell>
          <cell r="L46" t="str">
            <v>info@pragsertal.info</v>
          </cell>
          <cell r="M46" t="str">
            <v>www.pragsertal.info</v>
          </cell>
        </row>
        <row r="47">
          <cell r="C47" t="str">
            <v xml:space="preserve">Ratschings Tourismus Genossenschaft </v>
          </cell>
          <cell r="D47" t="str">
            <v>Racines Turismo Soc. Coop.</v>
          </cell>
          <cell r="E47" t="str">
            <v>Norbert Haller</v>
          </cell>
          <cell r="F47" t="str">
            <v>Thomas Gschliesser (GF)</v>
          </cell>
          <cell r="G47" t="str">
            <v>Jaufenstraße 1</v>
          </cell>
          <cell r="H47" t="str">
            <v>Via Giovo 1</v>
          </cell>
          <cell r="I47" t="str">
            <v xml:space="preserve">39040 Ratschings    </v>
          </cell>
          <cell r="J47" t="str">
            <v xml:space="preserve">39040 Racines </v>
          </cell>
          <cell r="K47" t="str">
            <v xml:space="preserve">Tel. 0472 760608
</v>
          </cell>
          <cell r="L47" t="str">
            <v>info@ratschings.info</v>
          </cell>
          <cell r="M47" t="str">
            <v>www.ratschings.info</v>
          </cell>
        </row>
        <row r="48">
          <cell r="C48" t="str">
            <v>Tourismusverein Ritten</v>
          </cell>
          <cell r="D48" t="str">
            <v>Associazione turistica Renon</v>
          </cell>
          <cell r="E48" t="str">
            <v>Wolfgang Holzner</v>
          </cell>
          <cell r="F48" t="str">
            <v>Mayr Monika (D)</v>
          </cell>
          <cell r="G48" t="str">
            <v>Dorfstraße 5</v>
          </cell>
          <cell r="H48" t="str">
            <v>Paese 5</v>
          </cell>
          <cell r="I48" t="str">
            <v xml:space="preserve">39054 Klobenstein </v>
          </cell>
          <cell r="J48" t="str">
            <v>39054 Collalbo - Renon</v>
          </cell>
          <cell r="K48" t="str">
            <v>Tel. 0471 356100   
Fax 0471 356799</v>
          </cell>
          <cell r="L48" t="str">
            <v>tourismusverein@ritten.com</v>
          </cell>
          <cell r="M48" t="str">
            <v>www.ritten.com</v>
          </cell>
        </row>
        <row r="49">
          <cell r="C49" t="str">
            <v>Tourismusverein Rodeneck</v>
          </cell>
          <cell r="D49" t="str">
            <v>Associazione turistica Rodengo</v>
          </cell>
          <cell r="E49" t="str">
            <v>Marlene Steinmann
Kranebitter</v>
          </cell>
          <cell r="F49" t="str">
            <v>Thaler Tamara (BL)</v>
          </cell>
          <cell r="G49" t="str">
            <v>Vill 3/A</v>
          </cell>
          <cell r="H49" t="str">
            <v>Villa 3/A</v>
          </cell>
          <cell r="I49" t="str">
            <v xml:space="preserve">39037 Rodeneck            </v>
          </cell>
          <cell r="J49" t="str">
            <v xml:space="preserve">39037 Rodengo           </v>
          </cell>
          <cell r="K49" t="str">
            <v>Tel. 0472 454044   
Fax 0472 454050</v>
          </cell>
          <cell r="L49" t="str">
            <v>info@rodeneck.com</v>
          </cell>
          <cell r="M49" t="str">
            <v>www.rodeneck.info</v>
          </cell>
        </row>
        <row r="50">
          <cell r="C50" t="str">
            <v>Tourismusgenossenschaft San Vigilio San Martin</v>
          </cell>
          <cell r="D50" t="str">
            <v>Società cooperativa turistica San Vigilio San Martin</v>
          </cell>
          <cell r="E50" t="str">
            <v>Werner Call</v>
          </cell>
          <cell r="F50" t="str">
            <v>Dr. Carlo Runggaldier (D)</v>
          </cell>
          <cell r="G50" t="str">
            <v>Caterina-Lanz-Straße 14</v>
          </cell>
          <cell r="H50" t="str">
            <v>Via Caterina Lanz 14</v>
          </cell>
          <cell r="I50" t="str">
            <v xml:space="preserve">39030 St. Vigil in E.                 </v>
          </cell>
          <cell r="J50" t="str">
            <v xml:space="preserve">39030 S. Vigilio - Marebbe                </v>
          </cell>
          <cell r="K50" t="str">
            <v>Tel. 0474 501037  
Fax 0474 501566</v>
          </cell>
          <cell r="L50" t="str">
            <v>info@sanvigilio.com</v>
          </cell>
          <cell r="M50" t="str">
            <v>www.sanvigilio.com</v>
          </cell>
        </row>
        <row r="51">
          <cell r="C51" t="str">
            <v>Tourismusverein Sand in Taufers (Mühlwald-Lappach)</v>
          </cell>
          <cell r="D51" t="str">
            <v>Associazione turistica Campo Tures (Selva dei Molini-Lappago)</v>
          </cell>
          <cell r="E51" t="str">
            <v>Christian Eppacher</v>
          </cell>
          <cell r="F51" t="str">
            <v>Katharina Willeit (GF)</v>
          </cell>
          <cell r="G51" t="str">
            <v>J.-Jungmann-Straße 8</v>
          </cell>
          <cell r="H51" t="str">
            <v>Via J. Jungmann 8</v>
          </cell>
          <cell r="I51" t="str">
            <v xml:space="preserve">39032 Sand in Taufers     </v>
          </cell>
          <cell r="J51" t="str">
            <v xml:space="preserve">39032 Campo Tures     </v>
          </cell>
          <cell r="K51" t="str">
            <v>Tel. 0474 678076  
Fax 0474 678922</v>
          </cell>
          <cell r="L51" t="str">
            <v>info@taufers.com</v>
          </cell>
          <cell r="M51" t="str">
            <v>www.taufers.com</v>
          </cell>
        </row>
        <row r="52">
          <cell r="C52" t="str">
            <v>Tourismusverein Sarntal</v>
          </cell>
          <cell r="D52" t="str">
            <v>Associazione turistica Val Sarentino</v>
          </cell>
          <cell r="E52" t="str">
            <v>Sonia Florian</v>
          </cell>
          <cell r="F52" t="str">
            <v>Walter Perkmann (GF)</v>
          </cell>
          <cell r="G52" t="str">
            <v>Kirchplatz 9</v>
          </cell>
          <cell r="H52" t="str">
            <v>Piazza Chiesa 9</v>
          </cell>
          <cell r="I52" t="str">
            <v xml:space="preserve">39058 Sarnthein </v>
          </cell>
          <cell r="J52" t="str">
            <v xml:space="preserve">39058 Sarentino         </v>
          </cell>
          <cell r="K52" t="str">
            <v>Tel. 0471 623091  
Fax 0471 622350</v>
          </cell>
          <cell r="L52" t="str">
            <v>info@sarntal.com</v>
          </cell>
          <cell r="M52" t="str">
            <v>www.sarntal.com</v>
          </cell>
        </row>
        <row r="53">
          <cell r="C53" t="str">
            <v>Tourismusverein Schenna</v>
          </cell>
          <cell r="D53" t="str">
            <v>Associazione turistica Scena</v>
          </cell>
          <cell r="E53" t="str">
            <v>Hansjörg Ainhauser</v>
          </cell>
          <cell r="F53" t="str">
            <v>Franz Innerhofer (D)</v>
          </cell>
          <cell r="G53" t="str">
            <v>Erzherzog-J.-Platz 1/D</v>
          </cell>
          <cell r="H53" t="str">
            <v>P.zza Arciduca Giovanni 1/D</v>
          </cell>
          <cell r="I53" t="str">
            <v xml:space="preserve">39017 Schenna                </v>
          </cell>
          <cell r="J53" t="str">
            <v xml:space="preserve">39017 Scena               </v>
          </cell>
          <cell r="K53" t="str">
            <v>Tel. 0473 945669  
Fax 0473 945581</v>
          </cell>
          <cell r="L53" t="str">
            <v>info@schenna.com</v>
          </cell>
          <cell r="M53" t="str">
            <v>www.schenna.com</v>
          </cell>
        </row>
        <row r="54">
          <cell r="C54" t="str">
            <v xml:space="preserve">Tourismusverein Schlanders-Laas </v>
          </cell>
          <cell r="D54" t="str">
            <v>Associazione turistica Silandro/Lasa nel Parco Nazionale dello Stelvio</v>
          </cell>
          <cell r="E54" t="str">
            <v xml:space="preserve">Karl Pfitscher </v>
          </cell>
          <cell r="F54" t="str">
            <v>Brunhilde Kofler (BL)</v>
          </cell>
          <cell r="G54" t="str">
            <v>Kapuziner Straße 10</v>
          </cell>
          <cell r="H54" t="str">
            <v>Via Cappuccini 10</v>
          </cell>
          <cell r="I54" t="str">
            <v xml:space="preserve">39028 Schlanders    </v>
          </cell>
          <cell r="J54" t="str">
            <v xml:space="preserve">39028 Silandro    </v>
          </cell>
          <cell r="K54" t="str">
            <v>Tel. 0473 730155   
Fax 0473 621615</v>
          </cell>
          <cell r="L54" t="str">
            <v>info@schlanders-laas.it</v>
          </cell>
          <cell r="M54" t="str">
            <v>www.schlanders-laas.it</v>
          </cell>
        </row>
        <row r="55">
          <cell r="C55" t="str">
            <v>Tourismusverein Kastelruth</v>
          </cell>
          <cell r="D55" t="str">
            <v>Associazione turistica Castelrotto</v>
          </cell>
          <cell r="E55" t="str">
            <v>Martin Plunger</v>
          </cell>
          <cell r="F55" t="str">
            <v>Veronika Rier (BL)</v>
          </cell>
          <cell r="G55" t="str">
            <v>Krausplatz 1</v>
          </cell>
          <cell r="H55" t="str">
            <v>P.zza Kraus 1</v>
          </cell>
          <cell r="I55" t="str">
            <v xml:space="preserve">39040 Kastelruth       </v>
          </cell>
          <cell r="J55" t="str">
            <v xml:space="preserve">39040 Castelrotto     </v>
          </cell>
          <cell r="K55" t="str">
            <v>Tel. 0471 706333  
Fax 0471 705188</v>
          </cell>
          <cell r="L55" t="str">
            <v>info@kastelruth.com</v>
          </cell>
          <cell r="M55" t="str">
            <v>www.kastelruth.com</v>
          </cell>
        </row>
        <row r="56">
          <cell r="C56" t="str">
            <v>Tourismusverein Schnalstal</v>
          </cell>
          <cell r="D56" t="str">
            <v>Associazione turistica Val Senales</v>
          </cell>
          <cell r="E56" t="str">
            <v>Walter Zerpelloni</v>
          </cell>
          <cell r="F56" t="str">
            <v>Manfred Waldner (GF)</v>
          </cell>
          <cell r="G56" t="str">
            <v>Karthaus 42</v>
          </cell>
          <cell r="H56" t="str">
            <v>Certosa 42</v>
          </cell>
          <cell r="I56" t="str">
            <v xml:space="preserve">39020 Schnals    </v>
          </cell>
          <cell r="J56" t="str">
            <v xml:space="preserve">39020 Senales   </v>
          </cell>
          <cell r="K56" t="str">
            <v>Tel. 0473 679148   
Fax 0473 679177</v>
          </cell>
          <cell r="L56" t="str">
            <v>info@schnalstal.it</v>
          </cell>
          <cell r="M56" t="str">
            <v>www.schnalstal.it</v>
          </cell>
        </row>
        <row r="57">
          <cell r="C57" t="str">
            <v>Tourismusverein Seis am Schlern</v>
          </cell>
          <cell r="D57" t="str">
            <v>Associazione turistica Siusi allo Sciliar</v>
          </cell>
          <cell r="E57" t="str">
            <v>Christine Egger Gasslitter</v>
          </cell>
          <cell r="F57" t="str">
            <v>Margareth Egger (BL)</v>
          </cell>
          <cell r="G57" t="str">
            <v>Schlernstraße 16</v>
          </cell>
          <cell r="H57" t="str">
            <v>Via Sciliar 16</v>
          </cell>
          <cell r="I57" t="str">
            <v>39040 Seis am Schlern</v>
          </cell>
          <cell r="J57" t="str">
            <v>39040 Siusi</v>
          </cell>
          <cell r="K57" t="str">
            <v>Tel. 0471 707024   
Fax 0471 706600</v>
          </cell>
          <cell r="L57" t="str">
            <v>seis@seiseralm.it</v>
          </cell>
          <cell r="M57" t="str">
            <v>www.seis.it</v>
          </cell>
        </row>
        <row r="58">
          <cell r="C58" t="str">
            <v>Tourismusverein Seiser Alm</v>
          </cell>
          <cell r="D58" t="str">
            <v>Associazione turistica Alpe di Siusi</v>
          </cell>
          <cell r="E58" t="str">
            <v>Kurt Malfertheiner</v>
          </cell>
          <cell r="F58" t="str">
            <v>Martina Rier (BL)</v>
          </cell>
          <cell r="G58" t="str">
            <v>Compatsch 50</v>
          </cell>
          <cell r="H58" t="str">
            <v>Via Compatsch 50</v>
          </cell>
          <cell r="I58" t="str">
            <v>39040 Seiser Alm</v>
          </cell>
          <cell r="J58" t="str">
            <v>39040 Alpe di Siusi</v>
          </cell>
          <cell r="K58" t="str">
            <v>Tel. 0471 727904  
Fax 0471 727828</v>
          </cell>
          <cell r="L58" t="str">
            <v>info@seiseralm.net</v>
          </cell>
          <cell r="M58" t="str">
            <v>www.seiseralm.net</v>
          </cell>
        </row>
        <row r="59">
          <cell r="C59" t="str">
            <v>Tourismusverein Sexten</v>
          </cell>
          <cell r="D59" t="str">
            <v>Associazione turistica Sesto</v>
          </cell>
          <cell r="E59" t="str">
            <v>Waltraud Watschinger</v>
          </cell>
          <cell r="F59" t="str">
            <v>Maria Luise Hofer (GF)</v>
          </cell>
          <cell r="G59" t="str">
            <v>Dolomitenstraße 45</v>
          </cell>
          <cell r="H59" t="str">
            <v>Via Dolomiti 45</v>
          </cell>
          <cell r="I59" t="str">
            <v xml:space="preserve">39030 Sexten   </v>
          </cell>
          <cell r="J59" t="str">
            <v xml:space="preserve">39030 Sesto </v>
          </cell>
          <cell r="K59" t="str">
            <v>Tel. 0474 710310  
Fax 0474 710318</v>
          </cell>
          <cell r="L59" t="str">
            <v>info@sesto.it</v>
          </cell>
          <cell r="M59" t="str">
            <v>www.sexten.it</v>
          </cell>
        </row>
        <row r="60">
          <cell r="C60" t="str">
            <v>Tourismusverein St. Christina/Gröden</v>
          </cell>
          <cell r="D60" t="str">
            <v>Associazione turistica San Cristina</v>
          </cell>
          <cell r="E60" t="str">
            <v>Ezio Prinoth</v>
          </cell>
          <cell r="F60" t="str">
            <v>Perathoner Katrin (D)</v>
          </cell>
          <cell r="G60" t="str">
            <v>Chemunstraße 9</v>
          </cell>
          <cell r="H60" t="str">
            <v>Via Chemun 9</v>
          </cell>
          <cell r="I60" t="str">
            <v xml:space="preserve">39047 St. Christina  </v>
          </cell>
          <cell r="J60" t="str">
            <v xml:space="preserve">39047 S. Cristina  </v>
          </cell>
          <cell r="K60" t="str">
            <v>Tel. 0471 777800    
Fax 0471 793198</v>
          </cell>
          <cell r="L60" t="str">
            <v>s.cristina@valgardena.it</v>
          </cell>
          <cell r="M60" t="str">
            <v>www.valgardena.it</v>
          </cell>
        </row>
        <row r="61">
          <cell r="C61" t="str">
            <v>Tourismusverein St. Ulrich/Gröden</v>
          </cell>
          <cell r="D61" t="str">
            <v>Associazione turistica Ortisei</v>
          </cell>
          <cell r="E61" t="str">
            <v>Ambros Hofer</v>
          </cell>
          <cell r="F61" t="str">
            <v>Beatrix Insam (D)</v>
          </cell>
          <cell r="G61" t="str">
            <v>Reziastraße 1</v>
          </cell>
          <cell r="H61" t="str">
            <v>Via Rezia 1</v>
          </cell>
          <cell r="I61" t="str">
            <v>39046 St.Ulrich/Gröden</v>
          </cell>
          <cell r="J61" t="str">
            <v>39046 Ortisei</v>
          </cell>
          <cell r="K61" t="str">
            <v>Tel. 0471 777600  
Fax 0471 796749</v>
          </cell>
          <cell r="L61" t="str">
            <v>ortisei@valgardena.it</v>
          </cell>
          <cell r="M61" t="str">
            <v>www.valgardena.it</v>
          </cell>
        </row>
        <row r="62">
          <cell r="C62" t="str">
            <v>Tourismusverein Steinegg</v>
          </cell>
          <cell r="D62" t="str">
            <v>Associazione turistica Collepietra</v>
          </cell>
          <cell r="E62" t="str">
            <v>Werner Mahlknecht</v>
          </cell>
          <cell r="F62" t="str">
            <v>Maria Lantschner (BL)</v>
          </cell>
          <cell r="G62" t="str">
            <v>Kirchweg 5</v>
          </cell>
          <cell r="H62" t="str">
            <v>Via della Chiesa 5</v>
          </cell>
          <cell r="I62" t="str">
            <v xml:space="preserve">39053 Steinegg                </v>
          </cell>
          <cell r="J62" t="str">
            <v xml:space="preserve">39053 Collepietra               </v>
          </cell>
          <cell r="K62" t="str">
            <v>Tel. 0471 619560    
Fax 0471 376760</v>
          </cell>
          <cell r="L62" t="str">
            <v>steinegg@eggental.com</v>
          </cell>
          <cell r="M62" t="str">
            <v>www.sternendorf.it</v>
          </cell>
        </row>
        <row r="63">
          <cell r="C63" t="str">
            <v>Tourismusgenossenschaft Sterzing, Pfitsch, Freienfeld</v>
          </cell>
          <cell r="D63" t="str">
            <v>Società cooperativa turistica Vipiteno, Val di Vizze, Campo di Trens</v>
          </cell>
          <cell r="E63" t="str">
            <v>Alois Bacher</v>
          </cell>
          <cell r="G63" t="str">
            <v>Stadtplatz 3</v>
          </cell>
          <cell r="H63" t="str">
            <v>P.zza Cittá 3</v>
          </cell>
          <cell r="I63" t="str">
            <v xml:space="preserve">39049 Sterzing                     </v>
          </cell>
          <cell r="J63" t="str">
            <v xml:space="preserve">39049 Vipiteno                     </v>
          </cell>
          <cell r="K63" t="str">
            <v>Tel. 0472 765325
Fax 0472 765441</v>
          </cell>
          <cell r="L63" t="str">
            <v>info@infosterzing.it</v>
          </cell>
          <cell r="M63" t="str">
            <v>www.sterzing.com</v>
          </cell>
        </row>
        <row r="64">
          <cell r="C64" t="str">
            <v>Tourismusverein Südtiroler Unterland (Kurtatsch, Kurtinig, Margreid)</v>
          </cell>
          <cell r="D64" t="str">
            <v>Associazione turistica Bassa Atesina (Cortaccia, Magré, Curtina)</v>
          </cell>
          <cell r="E64" t="str">
            <v>Carla Laurino</v>
          </cell>
          <cell r="F64" t="str">
            <v>Angelika Gruber (BL)</v>
          </cell>
          <cell r="G64" t="str">
            <v>H.-Schweiggl-Platz 8</v>
          </cell>
          <cell r="H64" t="str">
            <v>P.zza Schweiggl 8</v>
          </cell>
          <cell r="I64" t="str">
            <v xml:space="preserve">39040 Kurtatsch a.d.W.                   </v>
          </cell>
          <cell r="J64" t="str">
            <v xml:space="preserve">39040 Cortaccia                   </v>
          </cell>
          <cell r="K64" t="str">
            <v>Tel. 0471 880100    
Fax 0471 880451</v>
          </cell>
          <cell r="L64" t="str">
            <v>info@suedtiroler-unterland.it</v>
          </cell>
          <cell r="M64" t="str">
            <v>www.suedtirol-unterland.it</v>
          </cell>
        </row>
        <row r="65">
          <cell r="C65" t="str">
            <v>Tourismusverein Terenten</v>
          </cell>
          <cell r="D65" t="str">
            <v>Associazione turistica Terento</v>
          </cell>
          <cell r="E65" t="str">
            <v>Armin Obexer</v>
          </cell>
          <cell r="F65" t="str">
            <v>Schmid Katharina (BL)</v>
          </cell>
          <cell r="G65" t="str">
            <v>St.-Georg-Straße 1</v>
          </cell>
          <cell r="H65" t="str">
            <v>Via S. Giorgio 1</v>
          </cell>
          <cell r="I65" t="str">
            <v xml:space="preserve">39030 Terenten                  </v>
          </cell>
          <cell r="J65" t="str">
            <v xml:space="preserve">39030 Terento                 </v>
          </cell>
          <cell r="K65" t="str">
            <v>Tel. 0472 546140    
Fax 0472 546340</v>
          </cell>
          <cell r="L65" t="str">
            <v>info@terenten.com</v>
          </cell>
          <cell r="M65" t="str">
            <v>www.terenten.com</v>
          </cell>
        </row>
        <row r="66">
          <cell r="C66" t="str">
            <v>Tourismusverein Terlan</v>
          </cell>
          <cell r="D66" t="str">
            <v>Associazione turistica Terlano</v>
          </cell>
          <cell r="E66" t="str">
            <v>Reinhold Runer</v>
          </cell>
          <cell r="F66" t="str">
            <v>Dorothea Pomarolli (B)</v>
          </cell>
          <cell r="G66" t="str">
            <v>Dr.-Weiser-Platz 2</v>
          </cell>
          <cell r="H66" t="str">
            <v>P.zza Dr. Weiser 2</v>
          </cell>
          <cell r="I66" t="str">
            <v xml:space="preserve">39018 Terlan                      </v>
          </cell>
          <cell r="J66" t="str">
            <v xml:space="preserve">39018 Terlano                      </v>
          </cell>
          <cell r="K66" t="str">
            <v xml:space="preserve">Tel. 0471 257165   
Fax 0471 257830  </v>
          </cell>
          <cell r="L66" t="str">
            <v>info@terlan.info</v>
          </cell>
          <cell r="M66" t="str">
            <v>www.tvterlan.com</v>
          </cell>
        </row>
        <row r="67">
          <cell r="C67" t="str">
            <v>Tourismusverein Tiers am Rosengarten</v>
          </cell>
          <cell r="D67" t="str">
            <v>Associazione turistica Tires al Catinaccio</v>
          </cell>
          <cell r="E67" t="str">
            <v>David Rieder</v>
          </cell>
          <cell r="F67" t="str">
            <v>Amort Sonja (BL)</v>
          </cell>
          <cell r="G67" t="str">
            <v>St.-Georg-Straße 79</v>
          </cell>
          <cell r="H67" t="str">
            <v>S. Giorgio 79</v>
          </cell>
          <cell r="I67" t="str">
            <v xml:space="preserve">39050 Tiers                        </v>
          </cell>
          <cell r="J67" t="str">
            <v xml:space="preserve">39050 Tires                       </v>
          </cell>
          <cell r="K67" t="str">
            <v>Tel. 0471 642127    
Fax 0471 642005</v>
          </cell>
          <cell r="L67" t="str">
            <v>info@tiers.it</v>
          </cell>
          <cell r="M67" t="str">
            <v>www.tiers-rosengarten.com</v>
          </cell>
        </row>
        <row r="68">
          <cell r="C68" t="str">
            <v>Tourismusverein Tisens/Prissian</v>
          </cell>
          <cell r="D68" t="str">
            <v>Associazione turistica Tesimo - Prissiano</v>
          </cell>
          <cell r="E68" t="str">
            <v>Thomas Anton Knoll</v>
          </cell>
          <cell r="F68" t="str">
            <v>Veronika Winkler (D)</v>
          </cell>
          <cell r="G68" t="str">
            <v>Bäcknhaus 54</v>
          </cell>
          <cell r="H68" t="str">
            <v>Bäcknhaus 54</v>
          </cell>
          <cell r="I68" t="str">
            <v xml:space="preserve">39010 Tisens                      </v>
          </cell>
          <cell r="J68" t="str">
            <v xml:space="preserve">39010 Tesimo - Prissiano                      </v>
          </cell>
          <cell r="K68" t="str">
            <v>Tel. 0473 920822
Fax 0473 921010</v>
          </cell>
          <cell r="L68" t="str">
            <v>info@tisensprissian.com</v>
          </cell>
          <cell r="M68" t="str">
            <v>www.tisensprissian.com</v>
          </cell>
        </row>
        <row r="69">
          <cell r="C69" t="str">
            <v>Tourismusverein Toblach</v>
          </cell>
          <cell r="D69" t="str">
            <v>Associazione turistica Dobbiaco</v>
          </cell>
          <cell r="E69" t="str">
            <v>Andreas Trenker</v>
          </cell>
          <cell r="F69" t="str">
            <v>Kathrin Tschurtschenthaler (GF)</v>
          </cell>
          <cell r="G69" t="str">
            <v>Dolomitenstraße 3</v>
          </cell>
          <cell r="H69" t="str">
            <v>Via Dolomiti 3</v>
          </cell>
          <cell r="I69" t="str">
            <v xml:space="preserve">39034 Toblach                    </v>
          </cell>
          <cell r="J69" t="str">
            <v xml:space="preserve">39034 Dobbiaco                  </v>
          </cell>
          <cell r="K69" t="str">
            <v>Tel. 0474 972132    
Fax 0474 972730</v>
          </cell>
          <cell r="L69" t="str">
            <v>info@toblach.info</v>
          </cell>
          <cell r="M69" t="str">
            <v>www.toblach.info</v>
          </cell>
        </row>
        <row r="70">
          <cell r="C70" t="str">
            <v>Tourismusverein Tramin</v>
          </cell>
          <cell r="D70" t="str">
            <v>Associazione turistica Termeno</v>
          </cell>
          <cell r="E70" t="str">
            <v>Stephan Calliari</v>
          </cell>
          <cell r="F70" t="str">
            <v>Petra Micheli (GF)</v>
          </cell>
          <cell r="G70" t="str">
            <v>Mindelheimer Straße 10/A</v>
          </cell>
          <cell r="H70" t="str">
            <v>Via Mindelheim 10/A</v>
          </cell>
          <cell r="I70" t="str">
            <v xml:space="preserve">39040 Tramin                     </v>
          </cell>
          <cell r="J70" t="str">
            <v xml:space="preserve">39040 Termeno                    </v>
          </cell>
          <cell r="K70" t="str">
            <v>Tel. 0471 860131    
Fax 0471 860820</v>
          </cell>
          <cell r="L70" t="str">
            <v>info@tramin.com</v>
          </cell>
          <cell r="M70" t="str">
            <v>www.tramin.com</v>
          </cell>
        </row>
        <row r="71">
          <cell r="C71" t="str">
            <v>Tourismusgenossenschaft Ultental/Proveis</v>
          </cell>
          <cell r="D71" t="str">
            <v>Società cooperativa turistica Val d’Ultimo/Proves</v>
          </cell>
          <cell r="E71" t="str">
            <v>Paul Rainer</v>
          </cell>
          <cell r="F71" t="str">
            <v>Rita Kaserer (BL)</v>
          </cell>
          <cell r="G71" t="str">
            <v>Hauptstraße 104</v>
          </cell>
          <cell r="H71" t="str">
            <v>Strada principale 104</v>
          </cell>
          <cell r="I71" t="str">
            <v>39016 St. Walburg</v>
          </cell>
          <cell r="J71" t="str">
            <v>39016 S. Valburga</v>
          </cell>
          <cell r="K71" t="str">
            <v>Tel. 0473 795387   
Fax 0473 795049</v>
          </cell>
          <cell r="L71" t="str">
            <v>info@ultental.it</v>
          </cell>
          <cell r="M71" t="str">
            <v>www.ultental.it</v>
          </cell>
        </row>
        <row r="72">
          <cell r="C72" t="str">
            <v>Villnöß Tourismus Genossenschaft</v>
          </cell>
          <cell r="D72" t="str">
            <v>Funes Turismo Soc. Coop.</v>
          </cell>
          <cell r="E72" t="str">
            <v>Franz Messner</v>
          </cell>
          <cell r="F72" t="str">
            <v>Klaus Messner (GF)</v>
          </cell>
          <cell r="G72" t="str">
            <v>St. Peter 11</v>
          </cell>
          <cell r="H72" t="str">
            <v>S. Pietro 11</v>
          </cell>
          <cell r="I72" t="str">
            <v xml:space="preserve">39040 Villnöß - Teis              </v>
          </cell>
          <cell r="J72" t="str">
            <v xml:space="preserve">39040 Funes            </v>
          </cell>
          <cell r="K72" t="str">
            <v>Tel. 0472 840180    
Fax 0472 840312</v>
          </cell>
          <cell r="L72" t="str">
            <v>info@villnoess.com</v>
          </cell>
          <cell r="M72" t="str">
            <v>www.villnoess.com</v>
          </cell>
        </row>
        <row r="73">
          <cell r="C73" t="str">
            <v>Tourismusverein Völs am Schlern</v>
          </cell>
          <cell r="D73" t="str">
            <v>Associazione turistica Fié allo Sciliar</v>
          </cell>
          <cell r="E73" t="str">
            <v>Helmut Mitterstieler</v>
          </cell>
          <cell r="F73" t="str">
            <v>Petra Schieder (BL)</v>
          </cell>
          <cell r="G73" t="str">
            <v>Bozner Straße 4</v>
          </cell>
          <cell r="H73" t="str">
            <v>Via Bolzano 4</v>
          </cell>
          <cell r="I73" t="str">
            <v xml:space="preserve">39050 Völs                        </v>
          </cell>
          <cell r="J73" t="str">
            <v xml:space="preserve">39050 Fié allo Sciliar                        </v>
          </cell>
          <cell r="K73" t="str">
            <v>Tel. 0471 725047   
Fax 0471 725488</v>
          </cell>
          <cell r="L73" t="str">
            <v>info@voels.it</v>
          </cell>
          <cell r="M73" t="str">
            <v>www.voels.it</v>
          </cell>
        </row>
        <row r="74">
          <cell r="C74" t="str">
            <v>Tourismusverein Wandergebiet Naturpark Trudner Horn
(Truden, Altrei, San Lugano)</v>
          </cell>
          <cell r="D74" t="str">
            <v>Associazione turistica Monte Corno (Trodena, Anterivo, San Lugano)</v>
          </cell>
          <cell r="E74" t="str">
            <v>Mike Iori</v>
          </cell>
          <cell r="F74" t="str">
            <v>Elisabeth Schmid</v>
          </cell>
          <cell r="G74" t="str">
            <v>Am Kofl 2</v>
          </cell>
          <cell r="H74" t="str">
            <v>Via Am Kofl 2</v>
          </cell>
          <cell r="I74" t="str">
            <v xml:space="preserve">39040 Truden                      </v>
          </cell>
          <cell r="J74" t="str">
            <v xml:space="preserve">39040 Trodena                     </v>
          </cell>
          <cell r="K74" t="str">
            <v>Tel. 0471 869078    
Fax 0471 869278</v>
          </cell>
          <cell r="L74" t="str">
            <v>info@trudnerhorn.com</v>
          </cell>
          <cell r="M74" t="str">
            <v>www.trudnerhorn.com</v>
          </cell>
        </row>
        <row r="75">
          <cell r="C75" t="str">
            <v>Tourismusverein Welschnofen-Karersee</v>
          </cell>
          <cell r="D75" t="str">
            <v>Associazione turistica Nova Levante - Carezza</v>
          </cell>
          <cell r="E75" t="str">
            <v>Egon Seehauser</v>
          </cell>
          <cell r="F75" t="str">
            <v>Edith Rauchegger (GF)</v>
          </cell>
          <cell r="G75" t="str">
            <v>Dolomitenstraße 4</v>
          </cell>
          <cell r="H75" t="str">
            <v>Via Dolomiti 4</v>
          </cell>
          <cell r="I75" t="str">
            <v xml:space="preserve">39056 Welschnofen         </v>
          </cell>
          <cell r="J75" t="str">
            <v xml:space="preserve">39056 Nova Levante         </v>
          </cell>
          <cell r="K75" t="str">
            <v>Tel. 0471 619520
Fax 0471 619599</v>
          </cell>
          <cell r="L75" t="str">
            <v>welschnofen@eggental.com</v>
          </cell>
          <cell r="M75" t="str">
            <v xml:space="preserve">www.welschnofen.com </v>
          </cell>
        </row>
        <row r="76">
          <cell r="C76" t="str">
            <v>Tourismusverein Wolkenstein in Gröden</v>
          </cell>
          <cell r="D76" t="str">
            <v>Associazione turistica Selva Gardena</v>
          </cell>
          <cell r="E76" t="str">
            <v>Christoph Vinatzer</v>
          </cell>
          <cell r="F76" t="str">
            <v>Irene Delazzer (D)</v>
          </cell>
          <cell r="G76" t="str">
            <v>Meisulesstraße 213</v>
          </cell>
          <cell r="H76" t="str">
            <v>Via Meisules 213</v>
          </cell>
          <cell r="I76" t="str">
            <v xml:space="preserve">39048 Wolkenstein           </v>
          </cell>
          <cell r="J76" t="str">
            <v xml:space="preserve">39048 Selva Val Gardena          </v>
          </cell>
          <cell r="K76" t="str">
            <v>Tel. 0471 777900    
Fax 0471 794245</v>
          </cell>
          <cell r="L76" t="str">
            <v>selva@valgardena.it</v>
          </cell>
          <cell r="M76" t="str">
            <v>www.valgardena.it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E5132-1177-431B-9580-4E3E73CF1124}">
  <sheetPr>
    <pageSetUpPr fitToPage="1"/>
  </sheetPr>
  <dimension ref="A1:H274"/>
  <sheetViews>
    <sheetView tabSelected="1" zoomScale="75" zoomScaleNormal="75" zoomScaleSheetLayoutView="75" workbookViewId="0">
      <selection sqref="A1:H1"/>
    </sheetView>
  </sheetViews>
  <sheetFormatPr defaultColWidth="59.85546875" defaultRowHeight="15" x14ac:dyDescent="0.2"/>
  <cols>
    <col min="1" max="1" width="4" style="1" bestFit="1" customWidth="1"/>
    <col min="2" max="2" width="55.85546875" style="1" customWidth="1"/>
    <col min="3" max="3" width="27.140625" style="1" customWidth="1"/>
    <col min="4" max="4" width="32.42578125" style="1" customWidth="1"/>
    <col min="5" max="5" width="26.5703125" style="1" bestFit="1" customWidth="1"/>
    <col min="6" max="6" width="18.42578125" style="1" customWidth="1"/>
    <col min="7" max="7" width="33.140625" style="1" bestFit="1" customWidth="1"/>
    <col min="8" max="8" width="32.5703125" style="1" bestFit="1" customWidth="1"/>
    <col min="9" max="16384" width="59.85546875" style="1"/>
  </cols>
  <sheetData>
    <row r="1" spans="1:8" ht="71.25" customHeight="1" thickBot="1" x14ac:dyDescent="0.25">
      <c r="A1" s="24" t="s">
        <v>0</v>
      </c>
      <c r="B1" s="25"/>
      <c r="C1" s="25"/>
      <c r="D1" s="25"/>
      <c r="E1" s="25"/>
      <c r="F1" s="25"/>
      <c r="G1" s="25"/>
      <c r="H1" s="26"/>
    </row>
    <row r="2" spans="1:8" ht="15.75" thickBot="1" x14ac:dyDescent="0.25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</row>
    <row r="3" spans="1:8" s="13" customFormat="1" ht="28.5" x14ac:dyDescent="0.2">
      <c r="A3" s="8">
        <v>1</v>
      </c>
      <c r="B3" s="9" t="str">
        <f>[1]TV_komplett!C3</f>
        <v>Tourismusverein Alta Badia</v>
      </c>
      <c r="C3" s="10" t="str">
        <f>VLOOKUP(TV_DE!$B3,[1]TV_komplett!$C$2:$M$76,3,FALSE)</f>
        <v>Augusto Manco</v>
      </c>
      <c r="D3" s="10" t="str">
        <f>VLOOKUP(TV_DE!$B3,[1]TV_komplett!$C$2:$M$76,5,FALSE)</f>
        <v>Colz-Straße 75</v>
      </c>
      <c r="E3" s="10" t="str">
        <f>VLOOKUP(TV_DE!$B3,[1]TV_komplett!$C$2:$M$76,7,FALSE)</f>
        <v xml:space="preserve">39030 Stern/Abtei </v>
      </c>
      <c r="F3" s="10" t="str">
        <f>VLOOKUP(TV_DE!$B3,[1]TV_komplett!$C$2:$M$76,9,FALSE)</f>
        <v>Tel. 0471 847037    
Fax 0471 847277</v>
      </c>
      <c r="G3" s="11" t="str">
        <f>HYPERLINK("mailto:"&amp;VLOOKUP(TV_DE!$B3,[1]TV_komplett!$C$2:$M$76,10,FALSE),VLOOKUP(TV_DE!$B3,[1]TV_komplett!$C$2:$M$76,10,FALSE))</f>
        <v>lavilla@altabadia.org</v>
      </c>
      <c r="H3" s="12" t="str">
        <f>HYPERLINK("http://"&amp;VLOOKUP(TV_DE!$B3,[1]TV_komplett!$C$2:$M$76,11,FALSE),VLOOKUP(TV_DE!$B3,[1]TV_komplett!$C$2:$M$76,11,FALSE))</f>
        <v>www.altabadia.org</v>
      </c>
    </row>
    <row r="4" spans="1:8" s="13" customFormat="1" ht="28.5" x14ac:dyDescent="0.2">
      <c r="A4" s="14">
        <v>2</v>
      </c>
      <c r="B4" s="15" t="str">
        <f>[1]TV_komplett!C4</f>
        <v>Tourismusverein Ahrntal (Steinhaus, St.Jakob, St.Peter, Prettau, St. Johann, Weißenbach, Luttach)</v>
      </c>
      <c r="C4" s="16" t="str">
        <f>VLOOKUP(TV_DE!$B4,[1]TV_komplett!$C$2:$M$76,3,FALSE)</f>
        <v>Michael Zimmerhofer</v>
      </c>
      <c r="D4" s="16" t="str">
        <f>VLOOKUP(TV_DE!$B4,[1]TV_komplett!$C$2:$M$76,5,FALSE)</f>
        <v>Ahrner Straße 22</v>
      </c>
      <c r="E4" s="16" t="str">
        <f>VLOOKUP(TV_DE!$B4,[1]TV_komplett!$C$2:$M$76,7,FALSE)</f>
        <v xml:space="preserve">39030 Luttach/Ahrntal      </v>
      </c>
      <c r="F4" s="16" t="str">
        <f>VLOOKUP(TV_DE!$B4,[1]TV_komplett!$C$2:$M$76,9,FALSE)</f>
        <v>Tel. 0474 671136  
Fax 0474 830240</v>
      </c>
      <c r="G4" s="17" t="str">
        <f>HYPERLINK("mailto:"&amp;VLOOKUP(TV_DE!$B4,[1]TV_komplett!$C$2:$M$76,10,FALSE),VLOOKUP(TV_DE!$B4,[1]TV_komplett!$C$2:$M$76,10,FALSE))</f>
        <v>info@ahrntal.it</v>
      </c>
      <c r="H4" s="18" t="str">
        <f>HYPERLINK("http://"&amp;VLOOKUP(TV_DE!$B4,[1]TV_komplett!$C$2:$M$76,11,FALSE),VLOOKUP(TV_DE!$B4,[1]TV_komplett!$C$2:$M$76,11,FALSE))</f>
        <v>www.ahrntal.it</v>
      </c>
    </row>
    <row r="5" spans="1:8" s="13" customFormat="1" ht="28.5" x14ac:dyDescent="0.2">
      <c r="A5" s="14">
        <v>3</v>
      </c>
      <c r="B5" s="15" t="str">
        <f>[1]TV_komplett!C5</f>
        <v>Tourismusverein Aldein-Radein</v>
      </c>
      <c r="C5" s="16" t="str">
        <f>VLOOKUP(TV_DE!$B5,[1]TV_komplett!$C$2:$M$76,3,FALSE)</f>
        <v>Fabian Foppa</v>
      </c>
      <c r="D5" s="16" t="str">
        <f>VLOOKUP(TV_DE!$B5,[1]TV_komplett!$C$2:$M$76,5,FALSE)</f>
        <v>Dorf 34</v>
      </c>
      <c r="E5" s="16" t="str">
        <f>VLOOKUP(TV_DE!$B5,[1]TV_komplett!$C$2:$M$76,7,FALSE)</f>
        <v xml:space="preserve">39040 Aldein          </v>
      </c>
      <c r="F5" s="16" t="str">
        <f>VLOOKUP(TV_DE!$B5,[1]TV_komplett!$C$2:$M$76,9,FALSE)</f>
        <v>Tel. 0471 886800 
Fax 0471 886666</v>
      </c>
      <c r="G5" s="17" t="str">
        <f>HYPERLINK("mailto:"&amp;VLOOKUP(TV_DE!$B5,[1]TV_komplett!$C$2:$M$76,10,FALSE),VLOOKUP(TV_DE!$B5,[1]TV_komplett!$C$2:$M$76,10,FALSE))</f>
        <v>info@aldein-radein.com</v>
      </c>
      <c r="H5" s="18" t="str">
        <f>HYPERLINK("http://"&amp;VLOOKUP(TV_DE!$B5,[1]TV_komplett!$C$2:$M$76,11,FALSE),VLOOKUP(TV_DE!$B5,[1]TV_komplett!$C$2:$M$76,11,FALSE))</f>
        <v>www.aldein-radein.com</v>
      </c>
    </row>
    <row r="6" spans="1:8" s="13" customFormat="1" ht="28.5" x14ac:dyDescent="0.2">
      <c r="A6" s="14">
        <v>4</v>
      </c>
      <c r="B6" s="15" t="str">
        <f>[1]TV_komplett!C6</f>
        <v xml:space="preserve">Tourismusverein Algund </v>
      </c>
      <c r="C6" s="16" t="str">
        <f>VLOOKUP(TV_DE!$B6,[1]TV_komplett!$C$2:$M$76,3,FALSE)</f>
        <v>Michael Schwellensattl</v>
      </c>
      <c r="D6" s="16" t="str">
        <f>VLOOKUP(TV_DE!$B6,[1]TV_komplett!$C$2:$M$76,5,FALSE)</f>
        <v>Hans-Gamper-Platz 3</v>
      </c>
      <c r="E6" s="16" t="str">
        <f>VLOOKUP(TV_DE!$B6,[1]TV_komplett!$C$2:$M$76,7,FALSE)</f>
        <v xml:space="preserve">39022 Algund         </v>
      </c>
      <c r="F6" s="16" t="str">
        <f>VLOOKUP(TV_DE!$B6,[1]TV_komplett!$C$2:$M$76,9,FALSE)</f>
        <v>Tel. 0473 448600
Fax 0473 448917</v>
      </c>
      <c r="G6" s="17" t="str">
        <f>HYPERLINK("mailto:"&amp;VLOOKUP(TV_DE!$B6,[1]TV_komplett!$C$2:$M$76,10,FALSE),VLOOKUP(TV_DE!$B6,[1]TV_komplett!$C$2:$M$76,10,FALSE))</f>
        <v>info@algund.com</v>
      </c>
      <c r="H6" s="18" t="str">
        <f>HYPERLINK("http://"&amp;VLOOKUP(TV_DE!$B6,[1]TV_komplett!$C$2:$M$76,11,FALSE),VLOOKUP(TV_DE!$B6,[1]TV_komplett!$C$2:$M$76,11,FALSE))</f>
        <v>www.algund.com</v>
      </c>
    </row>
    <row r="7" spans="1:8" s="13" customFormat="1" ht="28.5" x14ac:dyDescent="0.2">
      <c r="A7" s="14">
        <v>5</v>
      </c>
      <c r="B7" s="15" t="str">
        <f>[1]TV_komplett!C7</f>
        <v>Tourismusverein Andrian</v>
      </c>
      <c r="C7" s="16" t="str">
        <f>VLOOKUP(TV_DE!$B7,[1]TV_komplett!$C$2:$M$76,3,FALSE)</f>
        <v>Christian Barbieri</v>
      </c>
      <c r="D7" s="16" t="str">
        <f>VLOOKUP(TV_DE!$B7,[1]TV_komplett!$C$2:$M$76,5,FALSE)</f>
        <v>Wehrburgstraße 1/A</v>
      </c>
      <c r="E7" s="16" t="str">
        <f>VLOOKUP(TV_DE!$B7,[1]TV_komplett!$C$2:$M$76,7,FALSE)</f>
        <v xml:space="preserve">39010 Andrian             </v>
      </c>
      <c r="F7" s="16" t="str">
        <f>VLOOKUP(TV_DE!$B7,[1]TV_komplett!$C$2:$M$76,9,FALSE)</f>
        <v>Tel. 0471 510100
Fax 0471 510642</v>
      </c>
      <c r="G7" s="17" t="str">
        <f>HYPERLINK("mailto:"&amp;VLOOKUP(TV_DE!$B7,[1]TV_komplett!$C$2:$M$76,10,FALSE),VLOOKUP(TV_DE!$B7,[1]TV_komplett!$C$2:$M$76,10,FALSE))</f>
        <v>info@andrian.info</v>
      </c>
      <c r="H7" s="18" t="str">
        <f>HYPERLINK("http://"&amp;VLOOKUP(TV_DE!$B7,[1]TV_komplett!$C$2:$M$76,11,FALSE),VLOOKUP(TV_DE!$B7,[1]TV_komplett!$C$2:$M$76,11,FALSE))</f>
        <v>www.andrian.info</v>
      </c>
    </row>
    <row r="8" spans="1:8" s="13" customFormat="1" ht="28.5" x14ac:dyDescent="0.2">
      <c r="A8" s="14">
        <v>6</v>
      </c>
      <c r="B8" s="15" t="str">
        <f>[1]TV_komplett!C8</f>
        <v>Tourismusverein Antholzertal</v>
      </c>
      <c r="C8" s="16" t="str">
        <f>VLOOKUP(TV_DE!$B8,[1]TV_komplett!$C$2:$M$76,3,FALSE)</f>
        <v>Georg Zingerle</v>
      </c>
      <c r="D8" s="16" t="str">
        <f>VLOOKUP(TV_DE!$B8,[1]TV_komplett!$C$2:$M$76,5,FALSE)</f>
        <v>Niederrasner Straße 35/F</v>
      </c>
      <c r="E8" s="16" t="str">
        <f>VLOOKUP(TV_DE!$B8,[1]TV_komplett!$C$2:$M$76,7,FALSE)</f>
        <v xml:space="preserve">39030 Rasen-Antholz  </v>
      </c>
      <c r="F8" s="16" t="str">
        <f>VLOOKUP(TV_DE!$B8,[1]TV_komplett!$C$2:$M$76,9,FALSE)</f>
        <v>Tel. 0474 496269
Fax 0474 498099</v>
      </c>
      <c r="G8" s="17" t="str">
        <f>HYPERLINK("mailto:"&amp;VLOOKUP(TV_DE!$B8,[1]TV_komplett!$C$2:$M$76,10,FALSE),VLOOKUP(TV_DE!$B8,[1]TV_komplett!$C$2:$M$76,10,FALSE))</f>
        <v>info@antholzertal.com</v>
      </c>
      <c r="H8" s="18" t="str">
        <f>HYPERLINK("http://"&amp;VLOOKUP(TV_DE!$B8,[1]TV_komplett!$C$2:$M$76,11,FALSE),VLOOKUP(TV_DE!$B8,[1]TV_komplett!$C$2:$M$76,11,FALSE))</f>
        <v>www.antholzertal.com</v>
      </c>
    </row>
    <row r="9" spans="1:8" s="13" customFormat="1" ht="28.5" x14ac:dyDescent="0.2">
      <c r="A9" s="14">
        <v>7</v>
      </c>
      <c r="B9" s="15" t="str">
        <f>[1]TV_komplett!C9</f>
        <v>Bozen (Verkehrsamt)</v>
      </c>
      <c r="C9" s="16" t="str">
        <f>VLOOKUP(TV_DE!$B9,[1]TV_komplett!$C$2:$M$76,3,FALSE)</f>
        <v>Paolo Pavan</v>
      </c>
      <c r="D9" s="16" t="str">
        <f>VLOOKUP(TV_DE!$B9,[1]TV_komplett!$C$2:$M$76,5,FALSE)</f>
        <v>Südtiroler Straße 60</v>
      </c>
      <c r="E9" s="16" t="str">
        <f>VLOOKUP(TV_DE!$B9,[1]TV_komplett!$C$2:$M$76,7,FALSE)</f>
        <v>39100 Bozen</v>
      </c>
      <c r="F9" s="16" t="str">
        <f>VLOOKUP(TV_DE!$B9,[1]TV_komplett!$C$2:$M$76,9,FALSE)</f>
        <v>Tel. 0471 307000 
Fax 0471 980128</v>
      </c>
      <c r="G9" s="17" t="str">
        <f>HYPERLINK("mailto:"&amp;VLOOKUP(TV_DE!$B9,[1]TV_komplett!$C$2:$M$76,10,FALSE),VLOOKUP(TV_DE!$B9,[1]TV_komplett!$C$2:$M$76,10,FALSE))</f>
        <v>info@bolzano-bozen.it</v>
      </c>
      <c r="H9" s="18" t="str">
        <f>HYPERLINK("http://"&amp;VLOOKUP(TV_DE!$B9,[1]TV_komplett!$C$2:$M$76,11,FALSE),VLOOKUP(TV_DE!$B9,[1]TV_komplett!$C$2:$M$76,11,FALSE))</f>
        <v>www.bolzano-bozen.it</v>
      </c>
    </row>
    <row r="10" spans="1:8" s="13" customFormat="1" ht="28.5" x14ac:dyDescent="0.2">
      <c r="A10" s="14">
        <v>8</v>
      </c>
      <c r="B10" s="15" t="str">
        <f>[1]TV_komplett!C10</f>
        <v>Brixen Tourismus Genossenschaft (Vahrn, Franzensfeste)</v>
      </c>
      <c r="C10" s="16" t="str">
        <f>VLOOKUP(TV_DE!$B10,[1]TV_komplett!$C$2:$M$76,3,FALSE)</f>
        <v>Markus Huber</v>
      </c>
      <c r="D10" s="16" t="str">
        <f>VLOOKUP(TV_DE!$B10,[1]TV_komplett!$C$2:$M$76,5,FALSE)</f>
        <v>Regensburger Allee 9</v>
      </c>
      <c r="E10" s="16" t="str">
        <f>VLOOKUP(TV_DE!$B10,[1]TV_komplett!$C$2:$M$76,7,FALSE)</f>
        <v xml:space="preserve">39042 Brixen   </v>
      </c>
      <c r="F10" s="16" t="str">
        <f>VLOOKUP(TV_DE!$B10,[1]TV_komplett!$C$2:$M$76,9,FALSE)</f>
        <v>Tel. 0472 836401    
Fax 0472 836067</v>
      </c>
      <c r="G10" s="17" t="str">
        <f>HYPERLINK("mailto:"&amp;VLOOKUP(TV_DE!$B10,[1]TV_komplett!$C$2:$M$76,10,FALSE),VLOOKUP(TV_DE!$B10,[1]TV_komplett!$C$2:$M$76,10,FALSE))</f>
        <v>info@brixen.org</v>
      </c>
      <c r="H10" s="18" t="str">
        <f>HYPERLINK("http://"&amp;VLOOKUP(TV_DE!$B10,[1]TV_komplett!$C$2:$M$76,11,FALSE),VLOOKUP(TV_DE!$B10,[1]TV_komplett!$C$2:$M$76,11,FALSE))</f>
        <v>www.brixen.org</v>
      </c>
    </row>
    <row r="11" spans="1:8" s="13" customFormat="1" ht="28.5" x14ac:dyDescent="0.2">
      <c r="A11" s="14">
        <v>9</v>
      </c>
      <c r="B11" s="15" t="str">
        <f>[1]TV_komplett!C11</f>
        <v>Tourismusverein Bruneck Kronplatz Tourismus
(Bruneck-Percha, Gais-Uttenheim, Pfalzen, St. Lorenzen)</v>
      </c>
      <c r="C11" s="16" t="str">
        <f>VLOOKUP(TV_DE!$B11,[1]TV_komplett!$C$2:$M$76,3,FALSE)</f>
        <v>Martin Huber</v>
      </c>
      <c r="D11" s="16" t="str">
        <f>VLOOKUP(TV_DE!$B11,[1]TV_komplett!$C$2:$M$76,5,FALSE)</f>
        <v>Rathausplatz 7</v>
      </c>
      <c r="E11" s="16" t="str">
        <f>VLOOKUP(TV_DE!$B11,[1]TV_komplett!$C$2:$M$76,7,FALSE)</f>
        <v xml:space="preserve">39031 Bruneck    </v>
      </c>
      <c r="F11" s="16" t="str">
        <f>VLOOKUP(TV_DE!$B11,[1]TV_komplett!$C$2:$M$76,9,FALSE)</f>
        <v>Tel. 0474 555722   
Fax 0474 555544</v>
      </c>
      <c r="G11" s="17" t="str">
        <f>HYPERLINK("mailto:"&amp;VLOOKUP(TV_DE!$B11,[1]TV_komplett!$C$2:$M$76,10,FALSE),VLOOKUP(TV_DE!$B11,[1]TV_komplett!$C$2:$M$76,10,FALSE))</f>
        <v>info@bruneck.com</v>
      </c>
      <c r="H11" s="18" t="str">
        <f>HYPERLINK("http://"&amp;VLOOKUP(TV_DE!$B11,[1]TV_komplett!$C$2:$M$76,11,FALSE),VLOOKUP(TV_DE!$B11,[1]TV_komplett!$C$2:$M$76,11,FALSE))</f>
        <v>www.bruneck.com</v>
      </c>
    </row>
    <row r="12" spans="1:8" s="13" customFormat="1" ht="28.5" x14ac:dyDescent="0.2">
      <c r="A12" s="14">
        <v>10</v>
      </c>
      <c r="B12" s="15" t="str">
        <f>[1]TV_komplett!C12</f>
        <v>Tourismusgenossenschaft Castelfeder a.d.S.W.</v>
      </c>
      <c r="C12" s="16" t="str">
        <f>VLOOKUP(TV_DE!$B12,[1]TV_komplett!$C$2:$M$76,3,FALSE)</f>
        <v>Anton Dalvai</v>
      </c>
      <c r="D12" s="16" t="str">
        <f>VLOOKUP(TV_DE!$B12,[1]TV_komplett!$C$2:$M$76,5,FALSE)</f>
        <v>Hauptplatz 5</v>
      </c>
      <c r="E12" s="16" t="str">
        <f>VLOOKUP(TV_DE!$B12,[1]TV_komplett!$C$2:$M$76,7,FALSE)</f>
        <v xml:space="preserve">39040 Auer          </v>
      </c>
      <c r="F12" s="16" t="str">
        <f>VLOOKUP(TV_DE!$B12,[1]TV_komplett!$C$2:$M$76,9,FALSE)</f>
        <v>Tel. 0471 810231
Fax 0471 811138</v>
      </c>
      <c r="G12" s="17" t="str">
        <f>HYPERLINK("mailto:"&amp;VLOOKUP(TV_DE!$B12,[1]TV_komplett!$C$2:$M$76,10,FALSE),VLOOKUP(TV_DE!$B12,[1]TV_komplett!$C$2:$M$76,10,FALSE))</f>
        <v>info@castelfeder.info</v>
      </c>
      <c r="H12" s="18" t="str">
        <f>HYPERLINK("http://"&amp;VLOOKUP(TV_DE!$B12,[1]TV_komplett!$C$2:$M$76,11,FALSE),VLOOKUP(TV_DE!$B12,[1]TV_komplett!$C$2:$M$76,11,FALSE))</f>
        <v>www.castelfeder.info</v>
      </c>
    </row>
    <row r="13" spans="1:8" s="13" customFormat="1" ht="28.5" x14ac:dyDescent="0.2">
      <c r="A13" s="14">
        <v>11</v>
      </c>
      <c r="B13" s="15" t="str">
        <f>[1]TV_komplett!C13</f>
        <v>Tourismusverein Deutschnonsberg (U.l.Frau im Walde, St.Felix, Laurein)</v>
      </c>
      <c r="C13" s="16" t="str">
        <f>VLOOKUP(TV_DE!$B13,[1]TV_komplett!$C$2:$M$76,3,FALSE)</f>
        <v>Mirko Mocatti</v>
      </c>
      <c r="D13" s="16" t="str">
        <f>VLOOKUP(TV_DE!$B13,[1]TV_komplett!$C$2:$M$76,5,FALSE)</f>
        <v>Dorf 2</v>
      </c>
      <c r="E13" s="16" t="str">
        <f>VLOOKUP(TV_DE!$B13,[1]TV_komplett!$C$2:$M$76,7,FALSE)</f>
        <v xml:space="preserve">39040 Laurein                   </v>
      </c>
      <c r="F13" s="16" t="str">
        <f>VLOOKUP(TV_DE!$B13,[1]TV_komplett!$C$2:$M$76,9,FALSE)</f>
        <v>Tel. 0463 530088
Fax 0463 532100</v>
      </c>
      <c r="G13" s="17" t="str">
        <f>HYPERLINK("mailto:"&amp;VLOOKUP(TV_DE!$B13,[1]TV_komplett!$C$2:$M$76,10,FALSE),VLOOKUP(TV_DE!$B13,[1]TV_komplett!$C$2:$M$76,10,FALSE))</f>
        <v>info@deutschnonsberg.it</v>
      </c>
      <c r="H13" s="18" t="str">
        <f>HYPERLINK("http://"&amp;VLOOKUP(TV_DE!$B13,[1]TV_komplett!$C$2:$M$76,11,FALSE),VLOOKUP(TV_DE!$B13,[1]TV_komplett!$C$2:$M$76,11,FALSE))</f>
        <v>www.deutschnonsberg.it</v>
      </c>
    </row>
    <row r="14" spans="1:8" s="13" customFormat="1" ht="28.5" x14ac:dyDescent="0.2">
      <c r="A14" s="14">
        <v>12</v>
      </c>
      <c r="B14" s="15" t="str">
        <f>[1]TV_komplett!C14</f>
        <v xml:space="preserve">Dorf Tirol </v>
      </c>
      <c r="C14" s="16" t="str">
        <f>VLOOKUP(TV_DE!$B14,[1]TV_komplett!$C$2:$M$76,3,FALSE)</f>
        <v>Klaus Mair</v>
      </c>
      <c r="D14" s="16" t="str">
        <f>VLOOKUP(TV_DE!$B14,[1]TV_komplett!$C$2:$M$76,5,FALSE)</f>
        <v>Hauptstraße 31</v>
      </c>
      <c r="E14" s="16" t="str">
        <f>VLOOKUP(TV_DE!$B14,[1]TV_komplett!$C$2:$M$76,7,FALSE)</f>
        <v xml:space="preserve">39019 Tirol                      </v>
      </c>
      <c r="F14" s="16" t="str">
        <f>VLOOKUP(TV_DE!$B14,[1]TV_komplett!$C$2:$M$76,9,FALSE)</f>
        <v>Tel. 0473 923314   
Fax 0473 923012</v>
      </c>
      <c r="G14" s="17" t="str">
        <f>HYPERLINK("mailto:"&amp;VLOOKUP(TV_DE!$B14,[1]TV_komplett!$C$2:$M$76,10,FALSE),VLOOKUP(TV_DE!$B14,[1]TV_komplett!$C$2:$M$76,10,FALSE))</f>
        <v>info@dorf-tirol.it</v>
      </c>
      <c r="H14" s="18" t="str">
        <f>HYPERLINK("http://"&amp;VLOOKUP(TV_DE!$B14,[1]TV_komplett!$C$2:$M$76,11,FALSE),VLOOKUP(TV_DE!$B14,[1]TV_komplett!$C$2:$M$76,11,FALSE))</f>
        <v>www.dorf-tirol.it</v>
      </c>
    </row>
    <row r="15" spans="1:8" s="13" customFormat="1" ht="28.5" x14ac:dyDescent="0.2">
      <c r="A15" s="14">
        <v>13</v>
      </c>
      <c r="B15" s="15" t="str">
        <f>[1]TV_komplett!C15</f>
        <v>Tourismusgenossenschaft Eggental - Deutschnofen - Obereggen</v>
      </c>
      <c r="C15" s="16" t="str">
        <f>VLOOKUP(TV_DE!$B15,[1]TV_komplett!$C$2:$M$76,3,FALSE)</f>
        <v>Erich Thaler</v>
      </c>
      <c r="D15" s="16" t="str">
        <f>VLOOKUP(TV_DE!$B15,[1]TV_komplett!$C$2:$M$76,5,FALSE)</f>
        <v>Dorf 9/A</v>
      </c>
      <c r="E15" s="16" t="str">
        <f>VLOOKUP(TV_DE!$B15,[1]TV_komplett!$C$2:$M$76,7,FALSE)</f>
        <v xml:space="preserve">39050 Deutschnofen  </v>
      </c>
      <c r="F15" s="16" t="str">
        <f>VLOOKUP(TV_DE!$B15,[1]TV_komplett!$C$2:$M$76,9,FALSE)</f>
        <v>Tel. 0471 619540 
Fax 0471 619549</v>
      </c>
      <c r="G15" s="17" t="str">
        <f>HYPERLINK("mailto:"&amp;VLOOKUP(TV_DE!$B15,[1]TV_komplett!$C$2:$M$76,10,FALSE),VLOOKUP(TV_DE!$B15,[1]TV_komplett!$C$2:$M$76,10,FALSE))</f>
        <v>info@eggental.com</v>
      </c>
      <c r="H15" s="18" t="str">
        <f>HYPERLINK("http://"&amp;VLOOKUP(TV_DE!$B15,[1]TV_komplett!$C$2:$M$76,11,FALSE),VLOOKUP(TV_DE!$B15,[1]TV_komplett!$C$2:$M$76,11,FALSE))</f>
        <v>www.eggental.com</v>
      </c>
    </row>
    <row r="16" spans="1:8" s="13" customFormat="1" ht="28.5" x14ac:dyDescent="0.2">
      <c r="A16" s="14">
        <v>14</v>
      </c>
      <c r="B16" s="15" t="str">
        <f>[1]TV_komplett!C16</f>
        <v xml:space="preserve">Tourismusverein Eppan an der Weinstraße </v>
      </c>
      <c r="C16" s="16" t="str">
        <f>VLOOKUP(TV_DE!$B16,[1]TV_komplett!$C$2:$M$76,3,FALSE)</f>
        <v>Evelyn Falser</v>
      </c>
      <c r="D16" s="16" t="str">
        <f>VLOOKUP(TV_DE!$B16,[1]TV_komplett!$C$2:$M$76,5,FALSE)</f>
        <v>Rathausplatz 1</v>
      </c>
      <c r="E16" s="16" t="str">
        <f>VLOOKUP(TV_DE!$B16,[1]TV_komplett!$C$2:$M$76,7,FALSE)</f>
        <v xml:space="preserve">39057 Eppan       </v>
      </c>
      <c r="F16" s="16" t="str">
        <f>VLOOKUP(TV_DE!$B16,[1]TV_komplett!$C$2:$M$76,9,FALSE)</f>
        <v>Tel. 0471 662206    
Fax 0471 663546</v>
      </c>
      <c r="G16" s="17" t="str">
        <f>HYPERLINK("mailto:"&amp;VLOOKUP(TV_DE!$B16,[1]TV_komplett!$C$2:$M$76,10,FALSE),VLOOKUP(TV_DE!$B16,[1]TV_komplett!$C$2:$M$76,10,FALSE))</f>
        <v>info@eppan.com</v>
      </c>
      <c r="H16" s="18" t="str">
        <f>HYPERLINK("http://"&amp;VLOOKUP(TV_DE!$B16,[1]TV_komplett!$C$2:$M$76,11,FALSE),VLOOKUP(TV_DE!$B16,[1]TV_komplett!$C$2:$M$76,11,FALSE))</f>
        <v>www.eppan.com</v>
      </c>
    </row>
    <row r="17" spans="1:8" s="13" customFormat="1" ht="28.5" x14ac:dyDescent="0.2">
      <c r="A17" s="14">
        <v>15</v>
      </c>
      <c r="B17" s="15" t="str">
        <f>[1]TV_komplett!C17</f>
        <v>Tourismusgenossenschaft Ferienregion Ortlergebiet im Nationalpark Stilfserjoch</v>
      </c>
      <c r="C17" s="16" t="str">
        <f>VLOOKUP(TV_DE!$B17,[1]TV_komplett!$C$2:$M$76,3,FALSE)</f>
        <v>Nadja Hutter</v>
      </c>
      <c r="D17" s="16" t="str">
        <f>VLOOKUP(TV_DE!$B17,[1]TV_komplett!$C$2:$M$76,5,FALSE)</f>
        <v>Hauptstraße 72</v>
      </c>
      <c r="E17" s="16" t="str">
        <f>VLOOKUP(TV_DE!$B17,[1]TV_komplett!$C$2:$M$76,7,FALSE)</f>
        <v xml:space="preserve">39029 Sulden       </v>
      </c>
      <c r="F17" s="16" t="str">
        <f>VLOOKUP(TV_DE!$B17,[1]TV_komplett!$C$2:$M$76,9,FALSE)</f>
        <v>Tel. 0473 613015   
Fax 0473 613182</v>
      </c>
      <c r="G17" s="17" t="str">
        <f>HYPERLINK("mailto:"&amp;VLOOKUP(TV_DE!$B17,[1]TV_komplett!$C$2:$M$76,10,FALSE),VLOOKUP(TV_DE!$B17,[1]TV_komplett!$C$2:$M$76,10,FALSE))</f>
        <v>info@ortlergebiet.it</v>
      </c>
      <c r="H17" s="18" t="str">
        <f>HYPERLINK("http://"&amp;VLOOKUP(TV_DE!$B17,[1]TV_komplett!$C$2:$M$76,11,FALSE),VLOOKUP(TV_DE!$B17,[1]TV_komplett!$C$2:$M$76,11,FALSE))</f>
        <v>www.ortlergebiet.it</v>
      </c>
    </row>
    <row r="18" spans="1:8" s="13" customFormat="1" ht="28.5" x14ac:dyDescent="0.2">
      <c r="A18" s="14">
        <v>16</v>
      </c>
      <c r="B18" s="15" t="str">
        <f>[1]TV_komplett!C18</f>
        <v>Tourismusverein Ferienregion Reschenpass</v>
      </c>
      <c r="C18" s="16" t="str">
        <f>VLOOKUP(TV_DE!$B18,[1]TV_komplett!$C$2:$M$76,3,FALSE)</f>
        <v>Deborah Zanzotti</v>
      </c>
      <c r="D18" s="16" t="str">
        <f>VLOOKUP(TV_DE!$B18,[1]TV_komplett!$C$2:$M$76,5,FALSE)</f>
        <v>Hauptstraße 61</v>
      </c>
      <c r="E18" s="16" t="str">
        <f>VLOOKUP(TV_DE!$B18,[1]TV_komplett!$C$2:$M$76,7,FALSE)</f>
        <v xml:space="preserve">39020 Graun                      </v>
      </c>
      <c r="F18" s="16" t="str">
        <f>VLOOKUP(TV_DE!$B18,[1]TV_komplett!$C$2:$M$76,9,FALSE)</f>
        <v>Tel. 0473 634603   
Fax 0473 634713</v>
      </c>
      <c r="G18" s="17" t="str">
        <f>HYPERLINK("mailto:"&amp;VLOOKUP(TV_DE!$B18,[1]TV_komplett!$C$2:$M$76,10,FALSE),VLOOKUP(TV_DE!$B18,[1]TV_komplett!$C$2:$M$76,10,FALSE))</f>
        <v>info@reschenpass.it</v>
      </c>
      <c r="H18" s="18" t="str">
        <f>HYPERLINK("http://"&amp;VLOOKUP(TV_DE!$B18,[1]TV_komplett!$C$2:$M$76,11,FALSE),VLOOKUP(TV_DE!$B18,[1]TV_komplett!$C$2:$M$76,11,FALSE))</f>
        <v>www.reschenpass.it</v>
      </c>
    </row>
    <row r="19" spans="1:8" s="13" customFormat="1" ht="28.5" x14ac:dyDescent="0.2">
      <c r="A19" s="14">
        <v>17</v>
      </c>
      <c r="B19" s="15" t="str">
        <f>[1]TV_komplett!C19</f>
        <v xml:space="preserve">Tourismusverein Gitschberg Jochtal
(Meransen, Mühlbach-Vals-Spinges, Vintl) </v>
      </c>
      <c r="C19" s="16" t="str">
        <f>VLOOKUP(TV_DE!$B19,[1]TV_komplett!$C$2:$M$76,3,FALSE)</f>
        <v>Stefan Gruber</v>
      </c>
      <c r="D19" s="16" t="str">
        <f>VLOOKUP(TV_DE!$B19,[1]TV_komplett!$C$2:$M$76,5,FALSE)</f>
        <v>Katharina-Lanz-Straße 90</v>
      </c>
      <c r="E19" s="16" t="str">
        <f>VLOOKUP(TV_DE!$B19,[1]TV_komplett!$C$2:$M$76,7,FALSE)</f>
        <v xml:space="preserve">39037 Mühlbach       </v>
      </c>
      <c r="F19" s="16" t="str">
        <f>VLOOKUP(TV_DE!$B19,[1]TV_komplett!$C$2:$M$76,9,FALSE)</f>
        <v>Tel. 0472 886048
Fax0472 849849</v>
      </c>
      <c r="G19" s="17" t="str">
        <f>HYPERLINK("mailto:"&amp;VLOOKUP(TV_DE!$B19,[1]TV_komplett!$C$2:$M$76,10,FALSE),VLOOKUP(TV_DE!$B19,[1]TV_komplett!$C$2:$M$76,10,FALSE))</f>
        <v>info@gitschberg-jochtal.com</v>
      </c>
      <c r="H19" s="18" t="str">
        <f>HYPERLINK("http://"&amp;VLOOKUP(TV_DE!$B19,[1]TV_komplett!$C$2:$M$76,11,FALSE),VLOOKUP(TV_DE!$B19,[1]TV_komplett!$C$2:$M$76,11,FALSE))</f>
        <v>www.gitschberg-jochtal.com</v>
      </c>
    </row>
    <row r="20" spans="1:8" s="13" customFormat="1" ht="28.5" x14ac:dyDescent="0.2">
      <c r="A20" s="14">
        <v>18</v>
      </c>
      <c r="B20" s="15" t="str">
        <f>[1]TV_komplett!C20</f>
        <v xml:space="preserve">Tourismusverein Gossensaß </v>
      </c>
      <c r="C20" s="16" t="str">
        <f>VLOOKUP(TV_DE!$B20,[1]TV_komplett!$C$2:$M$76,3,FALSE)</f>
        <v>Harald Siller</v>
      </c>
      <c r="D20" s="16" t="str">
        <f>VLOOKUP(TV_DE!$B20,[1]TV_komplett!$C$2:$M$76,5,FALSE)</f>
        <v>Ibsenplatz 2</v>
      </c>
      <c r="E20" s="16" t="str">
        <f>VLOOKUP(TV_DE!$B20,[1]TV_komplett!$C$2:$M$76,7,FALSE)</f>
        <v xml:space="preserve">39040 Gossensaß </v>
      </c>
      <c r="F20" s="16" t="str">
        <f>VLOOKUP(TV_DE!$B20,[1]TV_komplett!$C$2:$M$76,9,FALSE)</f>
        <v>Tel. 0472 632372   
Fax 0472 632580</v>
      </c>
      <c r="G20" s="17" t="str">
        <f>HYPERLINK("mailto:"&amp;VLOOKUP(TV_DE!$B20,[1]TV_komplett!$C$2:$M$76,10,FALSE),VLOOKUP(TV_DE!$B20,[1]TV_komplett!$C$2:$M$76,10,FALSE))</f>
        <v>info@gossensass.org</v>
      </c>
      <c r="H20" s="18" t="str">
        <f>HYPERLINK("http://"&amp;VLOOKUP(TV_DE!$B20,[1]TV_komplett!$C$2:$M$76,11,FALSE),VLOOKUP(TV_DE!$B20,[1]TV_komplett!$C$2:$M$76,11,FALSE))</f>
        <v>www.gossensass.org</v>
      </c>
    </row>
    <row r="21" spans="1:8" s="13" customFormat="1" ht="28.5" x14ac:dyDescent="0.2">
      <c r="A21" s="14">
        <v>19</v>
      </c>
      <c r="B21" s="15" t="str">
        <f>[1]TV_komplett!C21</f>
        <v>Tourismusgenossenschaft Gsieser Tal-Welsberg-Taisten</v>
      </c>
      <c r="C21" s="16" t="str">
        <f>VLOOKUP(TV_DE!$B21,[1]TV_komplett!$C$2:$M$76,3,FALSE)</f>
        <v>Wilhelm Stoll</v>
      </c>
      <c r="D21" s="16" t="str">
        <f>VLOOKUP(TV_DE!$B21,[1]TV_komplett!$C$2:$M$76,5,FALSE)</f>
        <v>St. Martin 10/A</v>
      </c>
      <c r="E21" s="16" t="str">
        <f>VLOOKUP(TV_DE!$B21,[1]TV_komplett!$C$2:$M$76,7,FALSE)</f>
        <v xml:space="preserve">39030 Gsies                      </v>
      </c>
      <c r="F21" s="16" t="str">
        <f>VLOOKUP(TV_DE!$B21,[1]TV_komplett!$C$2:$M$76,9,FALSE)</f>
        <v>Tel. 0474 978436
Fax 0474 978226</v>
      </c>
      <c r="G21" s="17" t="str">
        <f>HYPERLINK("mailto:"&amp;VLOOKUP(TV_DE!$B21,[1]TV_komplett!$C$2:$M$76,10,FALSE),VLOOKUP(TV_DE!$B21,[1]TV_komplett!$C$2:$M$76,10,FALSE))</f>
        <v>info@gsieser-tal.com</v>
      </c>
      <c r="H21" s="18" t="str">
        <f>HYPERLINK("http://"&amp;VLOOKUP(TV_DE!$B21,[1]TV_komplett!$C$2:$M$76,11,FALSE),VLOOKUP(TV_DE!$B21,[1]TV_komplett!$C$2:$M$76,11,FALSE))</f>
        <v>www.gsieser-tal.com</v>
      </c>
    </row>
    <row r="22" spans="1:8" s="13" customFormat="1" ht="28.5" x14ac:dyDescent="0.2">
      <c r="A22" s="14">
        <v>20</v>
      </c>
      <c r="B22" s="15" t="str">
        <f>[1]TV_komplett!C22</f>
        <v>Tourismusverein Hafling-Vöran-Meran 2000</v>
      </c>
      <c r="C22" s="16" t="str">
        <f>VLOOKUP(TV_DE!$B22,[1]TV_komplett!$C$2:$M$76,3,FALSE)</f>
        <v>Peter Reiterer</v>
      </c>
      <c r="D22" s="16" t="str">
        <f>VLOOKUP(TV_DE!$B22,[1]TV_komplett!$C$2:$M$76,5,FALSE)</f>
        <v>St.-Kathrein-Straße 2/B</v>
      </c>
      <c r="E22" s="16" t="str">
        <f>VLOOKUP(TV_DE!$B22,[1]TV_komplett!$C$2:$M$76,7,FALSE)</f>
        <v xml:space="preserve">39010 Hafling              </v>
      </c>
      <c r="F22" s="16" t="str">
        <f>VLOOKUP(TV_DE!$B22,[1]TV_komplett!$C$2:$M$76,9,FALSE)</f>
        <v>Tel. 0473 279457
Fax 0473 279540</v>
      </c>
      <c r="G22" s="17" t="str">
        <f>HYPERLINK("mailto:"&amp;VLOOKUP(TV_DE!$B22,[1]TV_komplett!$C$2:$M$76,10,FALSE),VLOOKUP(TV_DE!$B22,[1]TV_komplett!$C$2:$M$76,10,FALSE))</f>
        <v>info@hafling.com</v>
      </c>
      <c r="H22" s="18" t="str">
        <f>HYPERLINK("http://"&amp;VLOOKUP(TV_DE!$B22,[1]TV_komplett!$C$2:$M$76,11,FALSE),VLOOKUP(TV_DE!$B22,[1]TV_komplett!$C$2:$M$76,11,FALSE))</f>
        <v>www.hafling.com</v>
      </c>
    </row>
    <row r="23" spans="1:8" s="13" customFormat="1" ht="28.5" x14ac:dyDescent="0.2">
      <c r="A23" s="14">
        <v>21</v>
      </c>
      <c r="B23" s="15" t="str">
        <f>[1]TV_komplett!C23</f>
        <v xml:space="preserve">Tourismusverein Innichen </v>
      </c>
      <c r="C23" s="16" t="str">
        <f>VLOOKUP(TV_DE!$B23,[1]TV_komplett!$C$2:$M$76,3,FALSE)</f>
        <v>Dieter Wurmböck</v>
      </c>
      <c r="D23" s="16" t="str">
        <f>VLOOKUP(TV_DE!$B23,[1]TV_komplett!$C$2:$M$76,5,FALSE)</f>
        <v>Pflegplatz 1</v>
      </c>
      <c r="E23" s="16" t="str">
        <f>VLOOKUP(TV_DE!$B23,[1]TV_komplett!$C$2:$M$76,7,FALSE)</f>
        <v xml:space="preserve">39038 Innichen          </v>
      </c>
      <c r="F23" s="16" t="str">
        <f>VLOOKUP(TV_DE!$B23,[1]TV_komplett!$C$2:$M$76,9,FALSE)</f>
        <v>Tel. 0474 913149   
Fax 0474 913677</v>
      </c>
      <c r="G23" s="17" t="str">
        <f>HYPERLINK("mailto:"&amp;VLOOKUP(TV_DE!$B23,[1]TV_komplett!$C$2:$M$76,10,FALSE),VLOOKUP(TV_DE!$B23,[1]TV_komplett!$C$2:$M$76,10,FALSE))</f>
        <v>info@innichen.it</v>
      </c>
      <c r="H23" s="18" t="str">
        <f>HYPERLINK("http://"&amp;VLOOKUP(TV_DE!$B23,[1]TV_komplett!$C$2:$M$76,11,FALSE),VLOOKUP(TV_DE!$B23,[1]TV_komplett!$C$2:$M$76,11,FALSE))</f>
        <v>www.innichen.it</v>
      </c>
    </row>
    <row r="24" spans="1:8" s="13" customFormat="1" ht="28.5" x14ac:dyDescent="0.2">
      <c r="A24" s="14">
        <v>22</v>
      </c>
      <c r="B24" s="15" t="str">
        <f>[1]TV_komplett!C24</f>
        <v>Tourismusverein Jenesien</v>
      </c>
      <c r="C24" s="16" t="str">
        <f>VLOOKUP(TV_DE!$B24,[1]TV_komplett!$C$2:$M$76,3,FALSE)</f>
        <v>Florian Gamper</v>
      </c>
      <c r="D24" s="16" t="str">
        <f>VLOOKUP(TV_DE!$B24,[1]TV_komplett!$C$2:$M$76,5,FALSE)</f>
        <v>Schrann 7</v>
      </c>
      <c r="E24" s="16" t="str">
        <f>VLOOKUP(TV_DE!$B24,[1]TV_komplett!$C$2:$M$76,7,FALSE)</f>
        <v xml:space="preserve">39050 Jenesien        </v>
      </c>
      <c r="F24" s="16" t="str">
        <f>VLOOKUP(TV_DE!$B24,[1]TV_komplett!$C$2:$M$76,9,FALSE)</f>
        <v>Tel. 0471 354196   
Fax 0471 354085</v>
      </c>
      <c r="G24" s="17" t="str">
        <f>HYPERLINK("mailto:"&amp;VLOOKUP(TV_DE!$B24,[1]TV_komplett!$C$2:$M$76,10,FALSE),VLOOKUP(TV_DE!$B24,[1]TV_komplett!$C$2:$M$76,10,FALSE))</f>
        <v>info@jenesien.net</v>
      </c>
      <c r="H24" s="18" t="str">
        <f>HYPERLINK("http://"&amp;VLOOKUP(TV_DE!$B24,[1]TV_komplett!$C$2:$M$76,11,FALSE),VLOOKUP(TV_DE!$B24,[1]TV_komplett!$C$2:$M$76,11,FALSE))</f>
        <v>www.jenesien.net</v>
      </c>
    </row>
    <row r="25" spans="1:8" s="13" customFormat="1" ht="28.5" x14ac:dyDescent="0.2">
      <c r="A25" s="14">
        <v>23</v>
      </c>
      <c r="B25" s="15" t="str">
        <f>[1]TV_komplett!C25</f>
        <v xml:space="preserve">Tourismusverein Kaltern am See </v>
      </c>
      <c r="C25" s="16" t="str">
        <f>VLOOKUP(TV_DE!$B25,[1]TV_komplett!$C$2:$M$76,3,FALSE)</f>
        <v>Sighard Rainer</v>
      </c>
      <c r="D25" s="16" t="str">
        <f>VLOOKUP(TV_DE!$B25,[1]TV_komplett!$C$2:$M$76,5,FALSE)</f>
        <v>Marktplatz 8</v>
      </c>
      <c r="E25" s="16" t="str">
        <f>VLOOKUP(TV_DE!$B25,[1]TV_komplett!$C$2:$M$76,7,FALSE)</f>
        <v xml:space="preserve">39052 Kaltern         </v>
      </c>
      <c r="F25" s="16" t="str">
        <f>VLOOKUP(TV_DE!$B25,[1]TV_komplett!$C$2:$M$76,9,FALSE)</f>
        <v>Tel. 0471 963169   
Fax 0471 963469</v>
      </c>
      <c r="G25" s="17" t="str">
        <f>HYPERLINK("mailto:"&amp;VLOOKUP(TV_DE!$B25,[1]TV_komplett!$C$2:$M$76,10,FALSE),VLOOKUP(TV_DE!$B25,[1]TV_komplett!$C$2:$M$76,10,FALSE))</f>
        <v>info@kaltern.com</v>
      </c>
      <c r="H25" s="18" t="str">
        <f>HYPERLINK("http://"&amp;VLOOKUP(TV_DE!$B25,[1]TV_komplett!$C$2:$M$76,11,FALSE),VLOOKUP(TV_DE!$B25,[1]TV_komplett!$C$2:$M$76,11,FALSE))</f>
        <v>www.kaltern.com</v>
      </c>
    </row>
    <row r="26" spans="1:8" s="13" customFormat="1" ht="28.5" x14ac:dyDescent="0.2">
      <c r="A26" s="14">
        <v>24</v>
      </c>
      <c r="B26" s="15" t="str">
        <f>[1]TV_komplett!C26</f>
        <v xml:space="preserve">Tourismusverein Kastelbell-Tschars </v>
      </c>
      <c r="C26" s="16" t="str">
        <f>VLOOKUP(TV_DE!$B26,[1]TV_komplett!$C$2:$M$76,3,FALSE)</f>
        <v>Manfred Prantl</v>
      </c>
      <c r="D26" s="16" t="str">
        <f>VLOOKUP(TV_DE!$B26,[1]TV_komplett!$C$2:$M$76,5,FALSE)</f>
        <v>Staatsstraße 5</v>
      </c>
      <c r="E26" s="16" t="str">
        <f>VLOOKUP(TV_DE!$B26,[1]TV_komplett!$C$2:$M$76,7,FALSE)</f>
        <v xml:space="preserve">39020 Kastelbell      </v>
      </c>
      <c r="F26" s="16" t="str">
        <f>VLOOKUP(TV_DE!$B26,[1]TV_komplett!$C$2:$M$76,9,FALSE)</f>
        <v>Tel. 0473 624193  
Fax 0473 624559</v>
      </c>
      <c r="G26" s="17" t="str">
        <f>HYPERLINK("mailto:"&amp;VLOOKUP(TV_DE!$B26,[1]TV_komplett!$C$2:$M$76,10,FALSE),VLOOKUP(TV_DE!$B26,[1]TV_komplett!$C$2:$M$76,10,FALSE))</f>
        <v>info@kastelbell-tschars.com</v>
      </c>
      <c r="H26" s="18" t="str">
        <f>HYPERLINK("http://"&amp;VLOOKUP(TV_DE!$B26,[1]TV_komplett!$C$2:$M$76,11,FALSE),VLOOKUP(TV_DE!$B26,[1]TV_komplett!$C$2:$M$76,11,FALSE))</f>
        <v>www.kastelbell-tschars.com</v>
      </c>
    </row>
    <row r="27" spans="1:8" s="13" customFormat="1" ht="28.5" x14ac:dyDescent="0.2">
      <c r="A27" s="14">
        <v>25</v>
      </c>
      <c r="B27" s="15" t="str">
        <f>[1]TV_komplett!C27</f>
        <v xml:space="preserve">Tourismusverein Kiens </v>
      </c>
      <c r="C27" s="16" t="str">
        <f>VLOOKUP(TV_DE!$B27,[1]TV_komplett!$C$2:$M$76,3,FALSE)</f>
        <v>Johann Peter Gatterer</v>
      </c>
      <c r="D27" s="16" t="str">
        <f>VLOOKUP(TV_DE!$B27,[1]TV_komplett!$C$2:$M$76,5,FALSE)</f>
        <v>Kiener Dorfweg 4/B</v>
      </c>
      <c r="E27" s="16" t="str">
        <f>VLOOKUP(TV_DE!$B27,[1]TV_komplett!$C$2:$M$76,7,FALSE)</f>
        <v xml:space="preserve">39030 Kiens      </v>
      </c>
      <c r="F27" s="16" t="str">
        <f>VLOOKUP(TV_DE!$B27,[1]TV_komplett!$C$2:$M$76,9,FALSE)</f>
        <v>Tel. 0474 565245   
Fax 0474 565611</v>
      </c>
      <c r="G27" s="17" t="str">
        <f>HYPERLINK("mailto:"&amp;VLOOKUP(TV_DE!$B27,[1]TV_komplett!$C$2:$M$76,10,FALSE),VLOOKUP(TV_DE!$B27,[1]TV_komplett!$C$2:$M$76,10,FALSE))</f>
        <v>info@kiens.bz</v>
      </c>
      <c r="H27" s="18" t="str">
        <f>HYPERLINK("http://"&amp;VLOOKUP(TV_DE!$B27,[1]TV_komplett!$C$2:$M$76,11,FALSE),VLOOKUP(TV_DE!$B27,[1]TV_komplett!$C$2:$M$76,11,FALSE))</f>
        <v>www.kiens.info</v>
      </c>
    </row>
    <row r="28" spans="1:8" s="13" customFormat="1" ht="28.5" x14ac:dyDescent="0.2">
      <c r="A28" s="14">
        <v>26</v>
      </c>
      <c r="B28" s="15" t="str">
        <f>[1]TV_komplett!C28</f>
        <v xml:space="preserve">Tourismusgenossenschaft Klausen, Barbian, Feldthurns und Villanders </v>
      </c>
      <c r="C28" s="16" t="str">
        <f>VLOOKUP(TV_DE!$B28,[1]TV_komplett!$C$2:$M$76,3,FALSE)</f>
        <v>Michael Oberpertinger</v>
      </c>
      <c r="D28" s="16" t="str">
        <f>VLOOKUP(TV_DE!$B28,[1]TV_komplett!$C$2:$M$76,5,FALSE)</f>
        <v>Marktplatz 1</v>
      </c>
      <c r="E28" s="16" t="str">
        <f>VLOOKUP(TV_DE!$B28,[1]TV_komplett!$C$2:$M$76,7,FALSE)</f>
        <v>39043 Klausen</v>
      </c>
      <c r="F28" s="16" t="str">
        <f>VLOOKUP(TV_DE!$B28,[1]TV_komplett!$C$2:$M$76,9,FALSE)</f>
        <v>Tel. 0472 847424
Fax 0472 847244</v>
      </c>
      <c r="G28" s="17" t="str">
        <f>HYPERLINK("mailto:"&amp;VLOOKUP(TV_DE!$B28,[1]TV_komplett!$C$2:$M$76,10,FALSE),VLOOKUP(TV_DE!$B28,[1]TV_komplett!$C$2:$M$76,10,FALSE))</f>
        <v>info@klausen.it</v>
      </c>
      <c r="H28" s="18" t="str">
        <f>HYPERLINK("http://"&amp;VLOOKUP(TV_DE!$B28,[1]TV_komplett!$C$2:$M$76,11,FALSE),VLOOKUP(TV_DE!$B28,[1]TV_komplett!$C$2:$M$76,11,FALSE))</f>
        <v>www.klausen.it</v>
      </c>
    </row>
    <row r="29" spans="1:8" s="13" customFormat="1" ht="28.5" x14ac:dyDescent="0.2">
      <c r="A29" s="14">
        <v>27</v>
      </c>
      <c r="B29" s="15" t="str">
        <f>[1]TV_komplett!C29</f>
        <v xml:space="preserve">Tourismusverein Lajen </v>
      </c>
      <c r="C29" s="16" t="str">
        <f>VLOOKUP(TV_DE!$B29,[1]TV_komplett!$C$2:$M$76,3,FALSE)</f>
        <v>Hannes Schrott</v>
      </c>
      <c r="D29" s="16" t="str">
        <f>VLOOKUP(TV_DE!$B29,[1]TV_komplett!$C$2:$M$76,5,FALSE)</f>
        <v>W.-v.-d.-Vogelweide-Straße 30/B</v>
      </c>
      <c r="E29" s="16" t="str">
        <f>VLOOKUP(TV_DE!$B29,[1]TV_komplett!$C$2:$M$76,7,FALSE)</f>
        <v xml:space="preserve">39040 Lajen                </v>
      </c>
      <c r="F29" s="16" t="str">
        <f>VLOOKUP(TV_DE!$B29,[1]TV_komplett!$C$2:$M$76,9,FALSE)</f>
        <v>Tel. 0471 655633    
Fax 0471 655566</v>
      </c>
      <c r="G29" s="17" t="str">
        <f>HYPERLINK("mailto:"&amp;VLOOKUP(TV_DE!$B29,[1]TV_komplett!$C$2:$M$76,10,FALSE),VLOOKUP(TV_DE!$B29,[1]TV_komplett!$C$2:$M$76,10,FALSE))</f>
        <v>info@lajen.info</v>
      </c>
      <c r="H29" s="18" t="str">
        <f>HYPERLINK("http://"&amp;VLOOKUP(TV_DE!$B29,[1]TV_komplett!$C$2:$M$76,11,FALSE),VLOOKUP(TV_DE!$B29,[1]TV_komplett!$C$2:$M$76,11,FALSE))</f>
        <v>www.lajen.info</v>
      </c>
    </row>
    <row r="30" spans="1:8" s="13" customFormat="1" ht="28.5" x14ac:dyDescent="0.2">
      <c r="A30" s="14">
        <v>28</v>
      </c>
      <c r="B30" s="15" t="str">
        <f>[1]TV_komplett!C30</f>
        <v xml:space="preserve">Tourismusverein Lana und Umgebung (Burgstall, Gargazon, Tscherms) </v>
      </c>
      <c r="C30" s="16" t="str">
        <f>VLOOKUP(TV_DE!$B30,[1]TV_komplett!$C$2:$M$76,3,FALSE)</f>
        <v>Sabina Maria Schwienbacher</v>
      </c>
      <c r="D30" s="16" t="str">
        <f>VLOOKUP(TV_DE!$B30,[1]TV_komplett!$C$2:$M$76,5,FALSE)</f>
        <v>A.-Hofer-Straße 9/1</v>
      </c>
      <c r="E30" s="16" t="str">
        <f>VLOOKUP(TV_DE!$B30,[1]TV_komplett!$C$2:$M$76,7,FALSE)</f>
        <v xml:space="preserve">39011 Lana                       </v>
      </c>
      <c r="F30" s="16" t="str">
        <f>VLOOKUP(TV_DE!$B30,[1]TV_komplett!$C$2:$M$76,9,FALSE)</f>
        <v>Tel. 0473 561770  
Fax 0473 561979</v>
      </c>
      <c r="G30" s="17" t="str">
        <f>HYPERLINK("mailto:"&amp;VLOOKUP(TV_DE!$B30,[1]TV_komplett!$C$2:$M$76,10,FALSE),VLOOKUP(TV_DE!$B30,[1]TV_komplett!$C$2:$M$76,10,FALSE))</f>
        <v>info@lana.net</v>
      </c>
      <c r="H30" s="18" t="str">
        <f>HYPERLINK("http://"&amp;VLOOKUP(TV_DE!$B30,[1]TV_komplett!$C$2:$M$76,11,FALSE),VLOOKUP(TV_DE!$B30,[1]TV_komplett!$C$2:$M$76,11,FALSE))</f>
        <v>www.lana.net</v>
      </c>
    </row>
    <row r="31" spans="1:8" s="13" customFormat="1" ht="28.5" x14ac:dyDescent="0.2">
      <c r="A31" s="14">
        <v>29</v>
      </c>
      <c r="B31" s="15" t="str">
        <f>[1]TV_komplett!C31</f>
        <v>Tourismusverein Latsch-Martell</v>
      </c>
      <c r="C31" s="16" t="str">
        <f>VLOOKUP(TV_DE!$B31,[1]TV_komplett!$C$2:$M$76,3,FALSE)</f>
        <v>Roman Schwienbacher</v>
      </c>
      <c r="D31" s="16" t="str">
        <f>VLOOKUP(TV_DE!$B31,[1]TV_komplett!$C$2:$M$76,5,FALSE)</f>
        <v>Hauptstraße 38/A</v>
      </c>
      <c r="E31" s="16" t="str">
        <f>VLOOKUP(TV_DE!$B31,[1]TV_komplett!$C$2:$M$76,7,FALSE)</f>
        <v xml:space="preserve">39021 Latsch           </v>
      </c>
      <c r="F31" s="16" t="str">
        <f>VLOOKUP(TV_DE!$B31,[1]TV_komplett!$C$2:$M$76,9,FALSE)</f>
        <v>Tel. 0473 623109   
Fax 0473 622042</v>
      </c>
      <c r="G31" s="17" t="str">
        <f>HYPERLINK("mailto:"&amp;VLOOKUP(TV_DE!$B31,[1]TV_komplett!$C$2:$M$76,10,FALSE),VLOOKUP(TV_DE!$B31,[1]TV_komplett!$C$2:$M$76,10,FALSE))</f>
        <v>info@latsch.it</v>
      </c>
      <c r="H31" s="18" t="str">
        <f>HYPERLINK("http://"&amp;VLOOKUP(TV_DE!$B31,[1]TV_komplett!$C$2:$M$76,11,FALSE),VLOOKUP(TV_DE!$B31,[1]TV_komplett!$C$2:$M$76,11,FALSE))</f>
        <v>www.latsch-martell.it</v>
      </c>
    </row>
    <row r="32" spans="1:8" s="13" customFormat="1" ht="28.5" x14ac:dyDescent="0.2">
      <c r="A32" s="14">
        <v>30</v>
      </c>
      <c r="B32" s="15" t="str">
        <f>[1]TV_komplett!C32</f>
        <v>Tourismusverein Leifers, Branzoll, Pfatten</v>
      </c>
      <c r="C32" s="16" t="str">
        <f>VLOOKUP(TV_DE!$B32,[1]TV_komplett!$C$2:$M$76,3,FALSE)</f>
        <v>Dieter Frasnelli</v>
      </c>
      <c r="D32" s="16" t="str">
        <f>VLOOKUP(TV_DE!$B32,[1]TV_komplett!$C$2:$M$76,5,FALSE)</f>
        <v>Kennedystraße 88</v>
      </c>
      <c r="E32" s="16" t="str">
        <f>VLOOKUP(TV_DE!$B32,[1]TV_komplett!$C$2:$M$76,7,FALSE)</f>
        <v xml:space="preserve">39055 Leifers       </v>
      </c>
      <c r="F32" s="16" t="str">
        <f>VLOOKUP(TV_DE!$B32,[1]TV_komplett!$C$2:$M$76,9,FALSE)</f>
        <v>Tel. 0471950420
Fax 0471951226</v>
      </c>
      <c r="G32" s="17" t="str">
        <f>HYPERLINK("mailto:"&amp;VLOOKUP(TV_DE!$B32,[1]TV_komplett!$C$2:$M$76,10,FALSE),VLOOKUP(TV_DE!$B32,[1]TV_komplett!$C$2:$M$76,10,FALSE))</f>
        <v>tourist@leifers-info.it</v>
      </c>
      <c r="H32" s="18" t="str">
        <f>HYPERLINK("http://"&amp;VLOOKUP(TV_DE!$B32,[1]TV_komplett!$C$2:$M$76,11,FALSE),VLOOKUP(TV_DE!$B32,[1]TV_komplett!$C$2:$M$76,11,FALSE))</f>
        <v>www.leifers-info.it</v>
      </c>
    </row>
    <row r="33" spans="1:8" s="13" customFormat="1" ht="28.5" x14ac:dyDescent="0.2">
      <c r="A33" s="14">
        <v>31</v>
      </c>
      <c r="B33" s="15" t="str">
        <f>[1]TV_komplett!C33</f>
        <v>Tourismusverein Lüsen</v>
      </c>
      <c r="C33" s="16" t="str">
        <f>VLOOKUP(TV_DE!$B33,[1]TV_komplett!$C$2:$M$76,3,FALSE)</f>
        <v>Franz Hinteregger</v>
      </c>
      <c r="D33" s="16" t="str">
        <f>VLOOKUP(TV_DE!$B33,[1]TV_komplett!$C$2:$M$76,5,FALSE)</f>
        <v>Dorfgasse 19</v>
      </c>
      <c r="E33" s="16" t="str">
        <f>VLOOKUP(TV_DE!$B33,[1]TV_komplett!$C$2:$M$76,7,FALSE)</f>
        <v xml:space="preserve">39040 Lüsen             </v>
      </c>
      <c r="F33" s="16" t="str">
        <f>VLOOKUP(TV_DE!$B33,[1]TV_komplett!$C$2:$M$76,9,FALSE)</f>
        <v>Tel. 0472 413750  
Fax 0472 413838</v>
      </c>
      <c r="G33" s="17" t="str">
        <f>HYPERLINK("mailto:"&amp;VLOOKUP(TV_DE!$B33,[1]TV_komplett!$C$2:$M$76,10,FALSE),VLOOKUP(TV_DE!$B33,[1]TV_komplett!$C$2:$M$76,10,FALSE))</f>
        <v>info@luesen.com</v>
      </c>
      <c r="H33" s="18" t="str">
        <f>HYPERLINK("http://"&amp;VLOOKUP(TV_DE!$B33,[1]TV_komplett!$C$2:$M$76,11,FALSE),VLOOKUP(TV_DE!$B33,[1]TV_komplett!$C$2:$M$76,11,FALSE))</f>
        <v>www.luesen.com</v>
      </c>
    </row>
    <row r="34" spans="1:8" s="13" customFormat="1" ht="28.5" x14ac:dyDescent="0.2">
      <c r="A34" s="14">
        <v>32</v>
      </c>
      <c r="B34" s="15" t="str">
        <f>[1]TV_komplett!C34</f>
        <v>Tourismusverein Mals, Schluderns, Taufers im Münstertal und der Stadt Glurns</v>
      </c>
      <c r="C34" s="16" t="str">
        <f>VLOOKUP(TV_DE!$B34,[1]TV_komplett!$C$2:$M$76,3,FALSE)</f>
        <v xml:space="preserve">Lukas Gerstl </v>
      </c>
      <c r="D34" s="16" t="str">
        <f>VLOOKUP(TV_DE!$B34,[1]TV_komplett!$C$2:$M$76,5,FALSE)</f>
        <v>St.-Benedikt-Straße1</v>
      </c>
      <c r="E34" s="16" t="str">
        <f>VLOOKUP(TV_DE!$B34,[1]TV_komplett!$C$2:$M$76,7,FALSE)</f>
        <v xml:space="preserve">39024 Mals             </v>
      </c>
      <c r="F34" s="16" t="str">
        <f>VLOOKUP(TV_DE!$B34,[1]TV_komplett!$C$2:$M$76,9,FALSE)</f>
        <v>Tel. 0473 831190     
Fax 0473 831901</v>
      </c>
      <c r="G34" s="17" t="str">
        <f>HYPERLINK("mailto:"&amp;VLOOKUP(TV_DE!$B34,[1]TV_komplett!$C$2:$M$76,10,FALSE),VLOOKUP(TV_DE!$B34,[1]TV_komplett!$C$2:$M$76,10,FALSE))</f>
        <v>info@ferienregion-obervinschgau.it</v>
      </c>
      <c r="H34" s="18" t="str">
        <f>HYPERLINK("http://"&amp;VLOOKUP(TV_DE!$B34,[1]TV_komplett!$C$2:$M$76,11,FALSE),VLOOKUP(TV_DE!$B34,[1]TV_komplett!$C$2:$M$76,11,FALSE))</f>
        <v>www.ferienregion-obervinschgau.it</v>
      </c>
    </row>
    <row r="35" spans="1:8" s="13" customFormat="1" ht="28.5" x14ac:dyDescent="0.2">
      <c r="A35" s="14">
        <v>33</v>
      </c>
      <c r="B35" s="15" t="str">
        <f>[1]TV_komplett!C35</f>
        <v>Tourismusverein Marling</v>
      </c>
      <c r="C35" s="16" t="str">
        <f>VLOOKUP(TV_DE!$B35,[1]TV_komplett!$C$2:$M$76,3,FALSE)</f>
        <v>Alois Arquin</v>
      </c>
      <c r="D35" s="16" t="str">
        <f>VLOOKUP(TV_DE!$B35,[1]TV_komplett!$C$2:$M$76,5,FALSE)</f>
        <v>Kirchplatz 5</v>
      </c>
      <c r="E35" s="16" t="str">
        <f>VLOOKUP(TV_DE!$B35,[1]TV_komplett!$C$2:$M$76,7,FALSE)</f>
        <v xml:space="preserve">39020 Marling         </v>
      </c>
      <c r="F35" s="16" t="str">
        <f>VLOOKUP(TV_DE!$B35,[1]TV_komplett!$C$2:$M$76,9,FALSE)</f>
        <v>Tel. 0473 447147   
Fax 0473 221775</v>
      </c>
      <c r="G35" s="17" t="str">
        <f>HYPERLINK("mailto:"&amp;VLOOKUP(TV_DE!$B35,[1]TV_komplett!$C$2:$M$76,10,FALSE),VLOOKUP(TV_DE!$B35,[1]TV_komplett!$C$2:$M$76,10,FALSE))</f>
        <v>mail@marling.info</v>
      </c>
      <c r="H35" s="18" t="str">
        <f>HYPERLINK("http://"&amp;VLOOKUP(TV_DE!$B35,[1]TV_komplett!$C$2:$M$76,11,FALSE),VLOOKUP(TV_DE!$B35,[1]TV_komplett!$C$2:$M$76,11,FALSE))</f>
        <v>www.marling.info</v>
      </c>
    </row>
    <row r="36" spans="1:8" s="13" customFormat="1" ht="28.5" x14ac:dyDescent="0.2">
      <c r="A36" s="14">
        <v>34</v>
      </c>
      <c r="B36" s="15" t="str">
        <f>[1]TV_komplett!C36</f>
        <v>Meran (Kurverwaltung)</v>
      </c>
      <c r="C36" s="16" t="str">
        <f>VLOOKUP(TV_DE!$B36,[1]TV_komplett!$C$2:$M$76,3,FALSE)</f>
        <v>Ingrid Hofer</v>
      </c>
      <c r="D36" s="16" t="str">
        <f>VLOOKUP(TV_DE!$B36,[1]TV_komplett!$C$2:$M$76,5,FALSE)</f>
        <v>Freiheitsstraße 45</v>
      </c>
      <c r="E36" s="16" t="str">
        <f>VLOOKUP(TV_DE!$B36,[1]TV_komplett!$C$2:$M$76,7,FALSE)</f>
        <v xml:space="preserve">39012 Meran </v>
      </c>
      <c r="F36" s="16" t="str">
        <f>VLOOKUP(TV_DE!$B36,[1]TV_komplett!$C$2:$M$76,9,FALSE)</f>
        <v>Tel. 0473 272000   
Fax 0473 235524</v>
      </c>
      <c r="G36" s="17" t="str">
        <f>HYPERLINK("mailto:"&amp;VLOOKUP(TV_DE!$B36,[1]TV_komplett!$C$2:$M$76,10,FALSE),VLOOKUP(TV_DE!$B36,[1]TV_komplett!$C$2:$M$76,10,FALSE))</f>
        <v>info@meraninfo.it</v>
      </c>
      <c r="H36" s="18" t="str">
        <f>HYPERLINK("http://"&amp;VLOOKUP(TV_DE!$B36,[1]TV_komplett!$C$2:$M$76,11,FALSE),VLOOKUP(TV_DE!$B36,[1]TV_komplett!$C$2:$M$76,11,FALSE))</f>
        <v>www.meraninfo.it</v>
      </c>
    </row>
    <row r="37" spans="1:8" s="13" customFormat="1" ht="28.5" x14ac:dyDescent="0.2">
      <c r="A37" s="14">
        <v>35</v>
      </c>
      <c r="B37" s="15" t="str">
        <f>[1]TV_komplett!C37</f>
        <v>Tourismusverein Mölten</v>
      </c>
      <c r="C37" s="16" t="str">
        <f>VLOOKUP(TV_DE!$B37,[1]TV_komplett!$C$2:$M$76,3,FALSE)</f>
        <v>Elisabeth Reiterer Gruber</v>
      </c>
      <c r="D37" s="16" t="str">
        <f>VLOOKUP(TV_DE!$B37,[1]TV_komplett!$C$2:$M$76,5,FALSE)</f>
        <v>Möltnerstraße 1</v>
      </c>
      <c r="E37" s="16" t="str">
        <f>VLOOKUP(TV_DE!$B37,[1]TV_komplett!$C$2:$M$76,7,FALSE)</f>
        <v xml:space="preserve">39010 Mölten                           </v>
      </c>
      <c r="F37" s="16" t="str">
        <f>VLOOKUP(TV_DE!$B37,[1]TV_komplett!$C$2:$M$76,9,FALSE)</f>
        <v>Tel. 0471 668282   
Fax 0471 667228</v>
      </c>
      <c r="G37" s="17" t="str">
        <f>HYPERLINK("mailto:"&amp;VLOOKUP(TV_DE!$B37,[1]TV_komplett!$C$2:$M$76,10,FALSE),VLOOKUP(TV_DE!$B37,[1]TV_komplett!$C$2:$M$76,10,FALSE))</f>
        <v>info@moelten.net</v>
      </c>
      <c r="H37" s="18" t="str">
        <f>HYPERLINK("http://"&amp;VLOOKUP(TV_DE!$B37,[1]TV_komplett!$C$2:$M$76,11,FALSE),VLOOKUP(TV_DE!$B37,[1]TV_komplett!$C$2:$M$76,11,FALSE))</f>
        <v>www.moelten.net</v>
      </c>
    </row>
    <row r="38" spans="1:8" s="13" customFormat="1" ht="28.5" x14ac:dyDescent="0.2">
      <c r="A38" s="14">
        <v>36</v>
      </c>
      <c r="B38" s="15" t="str">
        <f>[1]TV_komplett!C38</f>
        <v>Tourismusverein Nals</v>
      </c>
      <c r="C38" s="16" t="str">
        <f>VLOOKUP(TV_DE!$B38,[1]TV_komplett!$C$2:$M$76,3,FALSE)</f>
        <v>Hannes Hölzl</v>
      </c>
      <c r="D38" s="16" t="str">
        <f>VLOOKUP(TV_DE!$B38,[1]TV_komplett!$C$2:$M$76,5,FALSE)</f>
        <v>Rathausplatz 1/A</v>
      </c>
      <c r="E38" s="16" t="str">
        <f>VLOOKUP(TV_DE!$B38,[1]TV_komplett!$C$2:$M$76,7,FALSE)</f>
        <v xml:space="preserve">39010 Nals                   </v>
      </c>
      <c r="F38" s="16" t="str">
        <f>VLOOKUP(TV_DE!$B38,[1]TV_komplett!$C$2:$M$76,9,FALSE)</f>
        <v>Tel. 0471 678619  
Fax 0471 678141</v>
      </c>
      <c r="G38" s="17" t="str">
        <f>HYPERLINK("mailto:"&amp;VLOOKUP(TV_DE!$B38,[1]TV_komplett!$C$2:$M$76,10,FALSE),VLOOKUP(TV_DE!$B38,[1]TV_komplett!$C$2:$M$76,10,FALSE))</f>
        <v>info@nals.info</v>
      </c>
      <c r="H38" s="18" t="str">
        <f>HYPERLINK("http://"&amp;VLOOKUP(TV_DE!$B38,[1]TV_komplett!$C$2:$M$76,11,FALSE),VLOOKUP(TV_DE!$B38,[1]TV_komplett!$C$2:$M$76,11,FALSE))</f>
        <v>www.nals.info</v>
      </c>
    </row>
    <row r="39" spans="1:8" s="13" customFormat="1" ht="28.5" x14ac:dyDescent="0.2">
      <c r="A39" s="14">
        <v>37</v>
      </c>
      <c r="B39" s="15" t="str">
        <f>[1]TV_komplett!C39</f>
        <v>Tourismusgenossenschaft Naturns</v>
      </c>
      <c r="C39" s="16" t="str">
        <f>VLOOKUP(TV_DE!$B39,[1]TV_komplett!$C$2:$M$76,3,FALSE)</f>
        <v>Christof Tappeiner</v>
      </c>
      <c r="D39" s="16" t="str">
        <f>VLOOKUP(TV_DE!$B39,[1]TV_komplett!$C$2:$M$76,5,FALSE)</f>
        <v>Rathausplatz 1</v>
      </c>
      <c r="E39" s="16" t="str">
        <f>VLOOKUP(TV_DE!$B39,[1]TV_komplett!$C$2:$M$76,7,FALSE)</f>
        <v xml:space="preserve">39025 Naturns   </v>
      </c>
      <c r="F39" s="16" t="str">
        <f>VLOOKUP(TV_DE!$B39,[1]TV_komplett!$C$2:$M$76,9,FALSE)</f>
        <v>Tel. 0473 666077  
Fax 0473 666369</v>
      </c>
      <c r="G39" s="17" t="str">
        <f>HYPERLINK("mailto:"&amp;VLOOKUP(TV_DE!$B39,[1]TV_komplett!$C$2:$M$76,10,FALSE),VLOOKUP(TV_DE!$B39,[1]TV_komplett!$C$2:$M$76,10,FALSE))</f>
        <v>info@naturns.it</v>
      </c>
      <c r="H39" s="18" t="str">
        <f>HYPERLINK("http://"&amp;VLOOKUP(TV_DE!$B39,[1]TV_komplett!$C$2:$M$76,11,FALSE),VLOOKUP(TV_DE!$B39,[1]TV_komplett!$C$2:$M$76,11,FALSE))</f>
        <v>www.naturns.it</v>
      </c>
    </row>
    <row r="40" spans="1:8" s="13" customFormat="1" ht="28.5" x14ac:dyDescent="0.2">
      <c r="A40" s="14">
        <v>38</v>
      </c>
      <c r="B40" s="15" t="str">
        <f>[1]TV_komplett!C40</f>
        <v>Tourismusgenossenschaft Natz-Schabs</v>
      </c>
      <c r="C40" s="16" t="str">
        <f>VLOOKUP(TV_DE!$B40,[1]TV_komplett!$C$2:$M$76,3,FALSE)</f>
        <v>Gottfried Klement</v>
      </c>
      <c r="D40" s="16" t="str">
        <f>VLOOKUP(TV_DE!$B40,[1]TV_komplett!$C$2:$M$76,5,FALSE)</f>
        <v>Rathaus Schabs</v>
      </c>
      <c r="E40" s="16" t="str">
        <f>VLOOKUP(TV_DE!$B40,[1]TV_komplett!$C$2:$M$76,7,FALSE)</f>
        <v xml:space="preserve">39040 Natz-Schabs </v>
      </c>
      <c r="F40" s="16" t="str">
        <f>VLOOKUP(TV_DE!$B40,[1]TV_komplett!$C$2:$M$76,9,FALSE)</f>
        <v>Tel. 0472 415020   
Fax 0472 415122</v>
      </c>
      <c r="G40" s="17" t="str">
        <f>HYPERLINK("mailto:"&amp;VLOOKUP(TV_DE!$B40,[1]TV_komplett!$C$2:$M$76,10,FALSE),VLOOKUP(TV_DE!$B40,[1]TV_komplett!$C$2:$M$76,10,FALSE))</f>
        <v>info@natz-schabs.info</v>
      </c>
      <c r="H40" s="18" t="str">
        <f>HYPERLINK("http://"&amp;VLOOKUP(TV_DE!$B40,[1]TV_komplett!$C$2:$M$76,11,FALSE),VLOOKUP(TV_DE!$B40,[1]TV_komplett!$C$2:$M$76,11,FALSE))</f>
        <v>www.natz-schabs.info</v>
      </c>
    </row>
    <row r="41" spans="1:8" s="13" customFormat="1" ht="28.5" x14ac:dyDescent="0.2">
      <c r="A41" s="14">
        <v>39</v>
      </c>
      <c r="B41" s="15" t="str">
        <f>[1]TV_komplett!C41</f>
        <v>Tourismusverein Niederdorf</v>
      </c>
      <c r="C41" s="16" t="str">
        <f>VLOOKUP(TV_DE!$B41,[1]TV_komplett!$C$2:$M$76,3,FALSE)</f>
        <v>Hubert Trenker</v>
      </c>
      <c r="D41" s="16" t="str">
        <f>VLOOKUP(TV_DE!$B41,[1]TV_komplett!$C$2:$M$76,5,FALSE)</f>
        <v>Bahnhofstraße 3</v>
      </c>
      <c r="E41" s="16" t="str">
        <f>VLOOKUP(TV_DE!$B41,[1]TV_komplett!$C$2:$M$76,7,FALSE)</f>
        <v xml:space="preserve"> 39039 Niederdorf         </v>
      </c>
      <c r="F41" s="16" t="str">
        <f>VLOOKUP(TV_DE!$B41,[1]TV_komplett!$C$2:$M$76,9,FALSE)</f>
        <v>Tel. 0474 745136  
Fax 0474 745283</v>
      </c>
      <c r="G41" s="17" t="str">
        <f>HYPERLINK("mailto:"&amp;VLOOKUP(TV_DE!$B41,[1]TV_komplett!$C$2:$M$76,10,FALSE),VLOOKUP(TV_DE!$B41,[1]TV_komplett!$C$2:$M$76,10,FALSE))</f>
        <v>info@niederdorf.it</v>
      </c>
      <c r="H41" s="18" t="str">
        <f>HYPERLINK("http://"&amp;VLOOKUP(TV_DE!$B41,[1]TV_komplett!$C$2:$M$76,11,FALSE),VLOOKUP(TV_DE!$B41,[1]TV_komplett!$C$2:$M$76,11,FALSE))</f>
        <v>www.niederdorf.it</v>
      </c>
    </row>
    <row r="42" spans="1:8" s="13" customFormat="1" ht="28.5" x14ac:dyDescent="0.2">
      <c r="A42" s="14">
        <v>40</v>
      </c>
      <c r="B42" s="15" t="str">
        <f>[1]TV_komplett!C42</f>
        <v>Tourismusverein Olang</v>
      </c>
      <c r="C42" s="16" t="str">
        <f>VLOOKUP(TV_DE!$B42,[1]TV_komplett!$C$2:$M$76,3,FALSE)</f>
        <v>Daniela Gasser</v>
      </c>
      <c r="D42" s="16" t="str">
        <f>VLOOKUP(TV_DE!$B42,[1]TV_komplett!$C$2:$M$76,5,FALSE)</f>
        <v>Florianiplatz 19</v>
      </c>
      <c r="E42" s="16" t="str">
        <f>VLOOKUP(TV_DE!$B42,[1]TV_komplett!$C$2:$M$76,7,FALSE)</f>
        <v xml:space="preserve">39030 Olang </v>
      </c>
      <c r="F42" s="16" t="str">
        <f>VLOOKUP(TV_DE!$B42,[1]TV_komplett!$C$2:$M$76,9,FALSE)</f>
        <v>Tel. 0474 496277   
Fax 0474 498005</v>
      </c>
      <c r="G42" s="17" t="str">
        <f>HYPERLINK("mailto:"&amp;VLOOKUP(TV_DE!$B42,[1]TV_komplett!$C$2:$M$76,10,FALSE),VLOOKUP(TV_DE!$B42,[1]TV_komplett!$C$2:$M$76,10,FALSE))</f>
        <v>info@olang.com</v>
      </c>
      <c r="H42" s="18" t="str">
        <f>HYPERLINK("http://"&amp;VLOOKUP(TV_DE!$B42,[1]TV_komplett!$C$2:$M$76,11,FALSE),VLOOKUP(TV_DE!$B42,[1]TV_komplett!$C$2:$M$76,11,FALSE))</f>
        <v>www.olang.com</v>
      </c>
    </row>
    <row r="43" spans="1:8" s="13" customFormat="1" ht="28.5" x14ac:dyDescent="0.2">
      <c r="A43" s="14">
        <v>41</v>
      </c>
      <c r="B43" s="15" t="str">
        <f>[1]TV_komplett!C43</f>
        <v>Tourismusverein Partschins Rabland und Töll</v>
      </c>
      <c r="C43" s="16" t="str">
        <f>VLOOKUP(TV_DE!$B43,[1]TV_komplett!$C$2:$M$76,3,FALSE)</f>
        <v>Philip Ganthaler</v>
      </c>
      <c r="D43" s="16" t="str">
        <f>VLOOKUP(TV_DE!$B43,[1]TV_komplett!$C$2:$M$76,5,FALSE)</f>
        <v>Spaureggstraße 10</v>
      </c>
      <c r="E43" s="16" t="str">
        <f>VLOOKUP(TV_DE!$B43,[1]TV_komplett!$C$2:$M$76,7,FALSE)</f>
        <v>39020 Partschins</v>
      </c>
      <c r="F43" s="16" t="str">
        <f>VLOOKUP(TV_DE!$B43,[1]TV_komplett!$C$2:$M$76,9,FALSE)</f>
        <v>Tel. 0473 967157   
Fax 0473 967798</v>
      </c>
      <c r="G43" s="17" t="str">
        <f>HYPERLINK("mailto:"&amp;VLOOKUP(TV_DE!$B43,[1]TV_komplett!$C$2:$M$76,10,FALSE),VLOOKUP(TV_DE!$B43,[1]TV_komplett!$C$2:$M$76,10,FALSE))</f>
        <v>info@partschins.com</v>
      </c>
      <c r="H43" s="18" t="str">
        <f>HYPERLINK("http://"&amp;VLOOKUP(TV_DE!$B43,[1]TV_komplett!$C$2:$M$76,11,FALSE),VLOOKUP(TV_DE!$B43,[1]TV_komplett!$C$2:$M$76,11,FALSE))</f>
        <v>www.partschins.com</v>
      </c>
    </row>
    <row r="44" spans="1:8" s="13" customFormat="1" ht="28.5" x14ac:dyDescent="0.2">
      <c r="A44" s="14">
        <v>42</v>
      </c>
      <c r="B44" s="15" t="str">
        <f>[1]TV_komplett!C44</f>
        <v>Tourismusverein Passeiertal (St. Leonhard, St. Martin,
Hinterpasseier, Riffian Kuens)</v>
      </c>
      <c r="C44" s="16" t="str">
        <f>VLOOKUP(TV_DE!$B44,[1]TV_komplett!$C$2:$M$76,3,FALSE)</f>
        <v>Urich Königsrainer</v>
      </c>
      <c r="D44" s="16" t="str">
        <f>VLOOKUP(TV_DE!$B44,[1]TV_komplett!$C$2:$M$76,5,FALSE)</f>
        <v>Passeierstraße 40</v>
      </c>
      <c r="E44" s="16" t="str">
        <f>VLOOKUP(TV_DE!$B44,[1]TV_komplett!$C$2:$M$76,7,FALSE)</f>
        <v>39015 St. Leonhard i.P.</v>
      </c>
      <c r="F44" s="16" t="str">
        <f>VLOOKUP(TV_DE!$B44,[1]TV_komplett!$C$2:$M$76,9,FALSE)</f>
        <v>Tel. 0473 656188   
Fax 0473 656624</v>
      </c>
      <c r="G44" s="17" t="str">
        <f>HYPERLINK("mailto:"&amp;VLOOKUP(TV_DE!$B44,[1]TV_komplett!$C$2:$M$76,10,FALSE),VLOOKUP(TV_DE!$B44,[1]TV_komplett!$C$2:$M$76,10,FALSE))</f>
        <v>info@passeiertal.it</v>
      </c>
      <c r="H44" s="18" t="str">
        <f>HYPERLINK("http://"&amp;VLOOKUP(TV_DE!$B44,[1]TV_komplett!$C$2:$M$76,11,FALSE),VLOOKUP(TV_DE!$B44,[1]TV_komplett!$C$2:$M$76,11,FALSE))</f>
        <v>www.passeiertal.it</v>
      </c>
    </row>
    <row r="45" spans="1:8" s="13" customFormat="1" ht="28.5" x14ac:dyDescent="0.2">
      <c r="A45" s="14">
        <v>43</v>
      </c>
      <c r="B45" s="15" t="str">
        <f>[1]TV_komplett!C45</f>
        <v>Tourismusverein Prad am Stilfserjoch</v>
      </c>
      <c r="C45" s="16" t="str">
        <f>VLOOKUP(TV_DE!$B45,[1]TV_komplett!$C$2:$M$76,3,FALSE)</f>
        <v>Alfred Karner</v>
      </c>
      <c r="D45" s="16" t="str">
        <f>VLOOKUP(TV_DE!$B45,[1]TV_komplett!$C$2:$M$76,5,FALSE)</f>
        <v>Kreuzweg 4 C</v>
      </c>
      <c r="E45" s="16" t="str">
        <f>VLOOKUP(TV_DE!$B45,[1]TV_komplett!$C$2:$M$76,7,FALSE)</f>
        <v>39026 Prad am Stilfserjoch</v>
      </c>
      <c r="F45" s="16" t="str">
        <f>VLOOKUP(TV_DE!$B45,[1]TV_komplett!$C$2:$M$76,9,FALSE)</f>
        <v>Tel. 0473 616034
Fax 0473 616776</v>
      </c>
      <c r="G45" s="17" t="str">
        <f>HYPERLINK("mailto:"&amp;VLOOKUP(TV_DE!$B45,[1]TV_komplett!$C$2:$M$76,10,FALSE),VLOOKUP(TV_DE!$B45,[1]TV_komplett!$C$2:$M$76,10,FALSE))</f>
        <v>tv@prad.info</v>
      </c>
      <c r="H45" s="18" t="str">
        <f>HYPERLINK("http://"&amp;VLOOKUP(TV_DE!$B45,[1]TV_komplett!$C$2:$M$76,11,FALSE),VLOOKUP(TV_DE!$B45,[1]TV_komplett!$C$2:$M$76,11,FALSE))</f>
        <v>www.prad-am-stilfserjoch.it</v>
      </c>
    </row>
    <row r="46" spans="1:8" s="13" customFormat="1" ht="28.5" x14ac:dyDescent="0.2">
      <c r="A46" s="14">
        <v>44</v>
      </c>
      <c r="B46" s="15" t="str">
        <f>[1]TV_komplett!C46</f>
        <v>Tourismusverein Pragser Tal</v>
      </c>
      <c r="C46" s="16" t="str">
        <f>VLOOKUP(TV_DE!$B46,[1]TV_komplett!$C$2:$M$76,3,FALSE)</f>
        <v>Christian Ploner</v>
      </c>
      <c r="D46" s="16" t="str">
        <f>VLOOKUP(TV_DE!$B46,[1]TV_komplett!$C$2:$M$76,5,FALSE)</f>
        <v>Außerprags 78</v>
      </c>
      <c r="E46" s="16" t="str">
        <f>VLOOKUP(TV_DE!$B46,[1]TV_komplett!$C$2:$M$76,7,FALSE)</f>
        <v xml:space="preserve">39030 Prags  </v>
      </c>
      <c r="F46" s="16" t="str">
        <f>VLOOKUP(TV_DE!$B46,[1]TV_komplett!$C$2:$M$76,9,FALSE)</f>
        <v>Tel. 0474 748660  
Fax 0474 749242</v>
      </c>
      <c r="G46" s="17" t="str">
        <f>HYPERLINK("mailto:"&amp;VLOOKUP(TV_DE!$B46,[1]TV_komplett!$C$2:$M$76,10,FALSE),VLOOKUP(TV_DE!$B46,[1]TV_komplett!$C$2:$M$76,10,FALSE))</f>
        <v>info@pragsertal.info</v>
      </c>
      <c r="H46" s="18" t="str">
        <f>HYPERLINK("http://"&amp;VLOOKUP(TV_DE!$B46,[1]TV_komplett!$C$2:$M$76,11,FALSE),VLOOKUP(TV_DE!$B46,[1]TV_komplett!$C$2:$M$76,11,FALSE))</f>
        <v>www.pragsertal.info</v>
      </c>
    </row>
    <row r="47" spans="1:8" s="13" customFormat="1" ht="28.5" x14ac:dyDescent="0.2">
      <c r="A47" s="14">
        <v>45</v>
      </c>
      <c r="B47" s="15" t="str">
        <f>[1]TV_komplett!C47</f>
        <v xml:space="preserve">Ratschings Tourismus Genossenschaft </v>
      </c>
      <c r="C47" s="16" t="str">
        <f>VLOOKUP(TV_DE!$B47,[1]TV_komplett!$C$2:$M$76,3,FALSE)</f>
        <v>Norbert Haller</v>
      </c>
      <c r="D47" s="16" t="str">
        <f>VLOOKUP(TV_DE!$B47,[1]TV_komplett!$C$2:$M$76,5,FALSE)</f>
        <v>Jaufenstraße 1</v>
      </c>
      <c r="E47" s="16" t="str">
        <f>VLOOKUP(TV_DE!$B47,[1]TV_komplett!$C$2:$M$76,7,FALSE)</f>
        <v xml:space="preserve">39040 Ratschings    </v>
      </c>
      <c r="F47" s="16" t="str">
        <f>VLOOKUP(TV_DE!$B47,[1]TV_komplett!$C$2:$M$76,9,FALSE)</f>
        <v xml:space="preserve">Tel. 0472 760608
</v>
      </c>
      <c r="G47" s="17" t="str">
        <f>HYPERLINK("mailto:"&amp;VLOOKUP(TV_DE!$B47,[1]TV_komplett!$C$2:$M$76,10,FALSE),VLOOKUP(TV_DE!$B47,[1]TV_komplett!$C$2:$M$76,10,FALSE))</f>
        <v>info@ratschings.info</v>
      </c>
      <c r="H47" s="18" t="str">
        <f>HYPERLINK("http://"&amp;VLOOKUP(TV_DE!$B47,[1]TV_komplett!$C$2:$M$76,11,FALSE),VLOOKUP(TV_DE!$B47,[1]TV_komplett!$C$2:$M$76,11,FALSE))</f>
        <v>www.ratschings.info</v>
      </c>
    </row>
    <row r="48" spans="1:8" s="13" customFormat="1" ht="28.5" x14ac:dyDescent="0.2">
      <c r="A48" s="14">
        <v>46</v>
      </c>
      <c r="B48" s="15" t="str">
        <f>[1]TV_komplett!C48</f>
        <v>Tourismusverein Ritten</v>
      </c>
      <c r="C48" s="16" t="str">
        <f>VLOOKUP(TV_DE!$B48,[1]TV_komplett!$C$2:$M$76,3,FALSE)</f>
        <v>Wolfgang Holzner</v>
      </c>
      <c r="D48" s="16" t="str">
        <f>VLOOKUP(TV_DE!$B48,[1]TV_komplett!$C$2:$M$76,5,FALSE)</f>
        <v>Dorfstraße 5</v>
      </c>
      <c r="E48" s="16" t="str">
        <f>VLOOKUP(TV_DE!$B48,[1]TV_komplett!$C$2:$M$76,7,FALSE)</f>
        <v xml:space="preserve">39054 Klobenstein </v>
      </c>
      <c r="F48" s="16" t="str">
        <f>VLOOKUP(TV_DE!$B48,[1]TV_komplett!$C$2:$M$76,9,FALSE)</f>
        <v>Tel. 0471 356100   
Fax 0471 356799</v>
      </c>
      <c r="G48" s="17" t="str">
        <f>HYPERLINK("mailto:"&amp;VLOOKUP(TV_DE!$B48,[1]TV_komplett!$C$2:$M$76,10,FALSE),VLOOKUP(TV_DE!$B48,[1]TV_komplett!$C$2:$M$76,10,FALSE))</f>
        <v>tourismusverein@ritten.com</v>
      </c>
      <c r="H48" s="18" t="str">
        <f>HYPERLINK("http://"&amp;VLOOKUP(TV_DE!$B48,[1]TV_komplett!$C$2:$M$76,11,FALSE),VLOOKUP(TV_DE!$B48,[1]TV_komplett!$C$2:$M$76,11,FALSE))</f>
        <v>www.ritten.com</v>
      </c>
    </row>
    <row r="49" spans="1:8" s="13" customFormat="1" ht="28.5" x14ac:dyDescent="0.2">
      <c r="A49" s="14">
        <v>47</v>
      </c>
      <c r="B49" s="15" t="str">
        <f>[1]TV_komplett!C49</f>
        <v>Tourismusverein Rodeneck</v>
      </c>
      <c r="C49" s="16" t="str">
        <f>VLOOKUP(TV_DE!$B49,[1]TV_komplett!$C$2:$M$76,3,FALSE)</f>
        <v>Marlene Steinmann
Kranebitter</v>
      </c>
      <c r="D49" s="16" t="str">
        <f>VLOOKUP(TV_DE!$B49,[1]TV_komplett!$C$2:$M$76,5,FALSE)</f>
        <v>Vill 3/A</v>
      </c>
      <c r="E49" s="16" t="str">
        <f>VLOOKUP(TV_DE!$B49,[1]TV_komplett!$C$2:$M$76,7,FALSE)</f>
        <v xml:space="preserve">39037 Rodeneck            </v>
      </c>
      <c r="F49" s="16" t="str">
        <f>VLOOKUP(TV_DE!$B49,[1]TV_komplett!$C$2:$M$76,9,FALSE)</f>
        <v>Tel. 0472 454044   
Fax 0472 454050</v>
      </c>
      <c r="G49" s="17" t="str">
        <f>HYPERLINK("mailto:"&amp;VLOOKUP(TV_DE!$B49,[1]TV_komplett!$C$2:$M$76,10,FALSE),VLOOKUP(TV_DE!$B49,[1]TV_komplett!$C$2:$M$76,10,FALSE))</f>
        <v>info@rodeneck.com</v>
      </c>
      <c r="H49" s="18" t="str">
        <f>HYPERLINK("http://"&amp;VLOOKUP(TV_DE!$B49,[1]TV_komplett!$C$2:$M$76,11,FALSE),VLOOKUP(TV_DE!$B49,[1]TV_komplett!$C$2:$M$76,11,FALSE))</f>
        <v>www.rodeneck.info</v>
      </c>
    </row>
    <row r="50" spans="1:8" s="13" customFormat="1" ht="28.5" x14ac:dyDescent="0.2">
      <c r="A50" s="14">
        <v>48</v>
      </c>
      <c r="B50" s="15" t="str">
        <f>[1]TV_komplett!C50</f>
        <v>Tourismusgenossenschaft San Vigilio San Martin</v>
      </c>
      <c r="C50" s="16" t="str">
        <f>VLOOKUP(TV_DE!$B50,[1]TV_komplett!$C$2:$M$76,3,FALSE)</f>
        <v>Werner Call</v>
      </c>
      <c r="D50" s="16" t="str">
        <f>VLOOKUP(TV_DE!$B50,[1]TV_komplett!$C$2:$M$76,5,FALSE)</f>
        <v>Caterina-Lanz-Straße 14</v>
      </c>
      <c r="E50" s="16" t="str">
        <f>VLOOKUP(TV_DE!$B50,[1]TV_komplett!$C$2:$M$76,7,FALSE)</f>
        <v xml:space="preserve">39030 St. Vigil in E.                 </v>
      </c>
      <c r="F50" s="16" t="str">
        <f>VLOOKUP(TV_DE!$B50,[1]TV_komplett!$C$2:$M$76,9,FALSE)</f>
        <v>Tel. 0474 501037  
Fax 0474 501566</v>
      </c>
      <c r="G50" s="17" t="str">
        <f>HYPERLINK("mailto:"&amp;VLOOKUP(TV_DE!$B50,[1]TV_komplett!$C$2:$M$76,10,FALSE),VLOOKUP(TV_DE!$B50,[1]TV_komplett!$C$2:$M$76,10,FALSE))</f>
        <v>info@sanvigilio.com</v>
      </c>
      <c r="H50" s="18" t="str">
        <f>HYPERLINK("http://"&amp;VLOOKUP(TV_DE!$B50,[1]TV_komplett!$C$2:$M$76,11,FALSE),VLOOKUP(TV_DE!$B50,[1]TV_komplett!$C$2:$M$76,11,FALSE))</f>
        <v>www.sanvigilio.com</v>
      </c>
    </row>
    <row r="51" spans="1:8" s="13" customFormat="1" ht="28.5" x14ac:dyDescent="0.2">
      <c r="A51" s="14">
        <v>49</v>
      </c>
      <c r="B51" s="15" t="str">
        <f>[1]TV_komplett!C51</f>
        <v>Tourismusverein Sand in Taufers (Mühlwald-Lappach)</v>
      </c>
      <c r="C51" s="16" t="str">
        <f>VLOOKUP(TV_DE!$B51,[1]TV_komplett!$C$2:$M$76,3,FALSE)</f>
        <v>Christian Eppacher</v>
      </c>
      <c r="D51" s="16" t="str">
        <f>VLOOKUP(TV_DE!$B51,[1]TV_komplett!$C$2:$M$76,5,FALSE)</f>
        <v>J.-Jungmann-Straße 8</v>
      </c>
      <c r="E51" s="16" t="str">
        <f>VLOOKUP(TV_DE!$B51,[1]TV_komplett!$C$2:$M$76,7,FALSE)</f>
        <v xml:space="preserve">39032 Sand in Taufers     </v>
      </c>
      <c r="F51" s="16" t="str">
        <f>VLOOKUP(TV_DE!$B51,[1]TV_komplett!$C$2:$M$76,9,FALSE)</f>
        <v>Tel. 0474 678076  
Fax 0474 678922</v>
      </c>
      <c r="G51" s="17" t="str">
        <f>HYPERLINK("mailto:"&amp;VLOOKUP(TV_DE!$B51,[1]TV_komplett!$C$2:$M$76,10,FALSE),VLOOKUP(TV_DE!$B51,[1]TV_komplett!$C$2:$M$76,10,FALSE))</f>
        <v>info@taufers.com</v>
      </c>
      <c r="H51" s="18" t="str">
        <f>HYPERLINK("http://"&amp;VLOOKUP(TV_DE!$B51,[1]TV_komplett!$C$2:$M$76,11,FALSE),VLOOKUP(TV_DE!$B51,[1]TV_komplett!$C$2:$M$76,11,FALSE))</f>
        <v>www.taufers.com</v>
      </c>
    </row>
    <row r="52" spans="1:8" s="13" customFormat="1" ht="28.5" x14ac:dyDescent="0.2">
      <c r="A52" s="14">
        <v>50</v>
      </c>
      <c r="B52" s="15" t="str">
        <f>[1]TV_komplett!C52</f>
        <v>Tourismusverein Sarntal</v>
      </c>
      <c r="C52" s="16" t="str">
        <f>VLOOKUP(TV_DE!$B52,[1]TV_komplett!$C$2:$M$76,3,FALSE)</f>
        <v>Sonia Florian</v>
      </c>
      <c r="D52" s="16" t="str">
        <f>VLOOKUP(TV_DE!$B52,[1]TV_komplett!$C$2:$M$76,5,FALSE)</f>
        <v>Kirchplatz 9</v>
      </c>
      <c r="E52" s="16" t="str">
        <f>VLOOKUP(TV_DE!$B52,[1]TV_komplett!$C$2:$M$76,7,FALSE)</f>
        <v xml:space="preserve">39058 Sarnthein </v>
      </c>
      <c r="F52" s="16" t="str">
        <f>VLOOKUP(TV_DE!$B52,[1]TV_komplett!$C$2:$M$76,9,FALSE)</f>
        <v>Tel. 0471 623091  
Fax 0471 622350</v>
      </c>
      <c r="G52" s="17" t="str">
        <f>HYPERLINK("mailto:"&amp;VLOOKUP(TV_DE!$B52,[1]TV_komplett!$C$2:$M$76,10,FALSE),VLOOKUP(TV_DE!$B52,[1]TV_komplett!$C$2:$M$76,10,FALSE))</f>
        <v>info@sarntal.com</v>
      </c>
      <c r="H52" s="18" t="str">
        <f>HYPERLINK("http://"&amp;VLOOKUP(TV_DE!$B52,[1]TV_komplett!$C$2:$M$76,11,FALSE),VLOOKUP(TV_DE!$B52,[1]TV_komplett!$C$2:$M$76,11,FALSE))</f>
        <v>www.sarntal.com</v>
      </c>
    </row>
    <row r="53" spans="1:8" s="13" customFormat="1" ht="28.5" x14ac:dyDescent="0.2">
      <c r="A53" s="14">
        <v>51</v>
      </c>
      <c r="B53" s="15" t="str">
        <f>[1]TV_komplett!C53</f>
        <v>Tourismusverein Schenna</v>
      </c>
      <c r="C53" s="16" t="str">
        <f>VLOOKUP(TV_DE!$B53,[1]TV_komplett!$C$2:$M$76,3,FALSE)</f>
        <v>Hansjörg Ainhauser</v>
      </c>
      <c r="D53" s="16" t="str">
        <f>VLOOKUP(TV_DE!$B53,[1]TV_komplett!$C$2:$M$76,5,FALSE)</f>
        <v>Erzherzog-J.-Platz 1/D</v>
      </c>
      <c r="E53" s="16" t="str">
        <f>VLOOKUP(TV_DE!$B53,[1]TV_komplett!$C$2:$M$76,7,FALSE)</f>
        <v xml:space="preserve">39017 Schenna                </v>
      </c>
      <c r="F53" s="16" t="str">
        <f>VLOOKUP(TV_DE!$B53,[1]TV_komplett!$C$2:$M$76,9,FALSE)</f>
        <v>Tel. 0473 945669  
Fax 0473 945581</v>
      </c>
      <c r="G53" s="17" t="str">
        <f>HYPERLINK("mailto:"&amp;VLOOKUP(TV_DE!$B53,[1]TV_komplett!$C$2:$M$76,10,FALSE),VLOOKUP(TV_DE!$B53,[1]TV_komplett!$C$2:$M$76,10,FALSE))</f>
        <v>info@schenna.com</v>
      </c>
      <c r="H53" s="18" t="str">
        <f>HYPERLINK("http://"&amp;VLOOKUP(TV_DE!$B53,[1]TV_komplett!$C$2:$M$76,11,FALSE),VLOOKUP(TV_DE!$B53,[1]TV_komplett!$C$2:$M$76,11,FALSE))</f>
        <v>www.schenna.com</v>
      </c>
    </row>
    <row r="54" spans="1:8" s="13" customFormat="1" ht="28.5" x14ac:dyDescent="0.2">
      <c r="A54" s="14">
        <v>52</v>
      </c>
      <c r="B54" s="15" t="str">
        <f>[1]TV_komplett!C54</f>
        <v xml:space="preserve">Tourismusverein Schlanders-Laas </v>
      </c>
      <c r="C54" s="16" t="str">
        <f>VLOOKUP(TV_DE!$B54,[1]TV_komplett!$C$2:$M$76,3,FALSE)</f>
        <v xml:space="preserve">Karl Pfitscher </v>
      </c>
      <c r="D54" s="16" t="str">
        <f>VLOOKUP(TV_DE!$B54,[1]TV_komplett!$C$2:$M$76,5,FALSE)</f>
        <v>Kapuziner Straße 10</v>
      </c>
      <c r="E54" s="16" t="str">
        <f>VLOOKUP(TV_DE!$B54,[1]TV_komplett!$C$2:$M$76,7,FALSE)</f>
        <v xml:space="preserve">39028 Schlanders    </v>
      </c>
      <c r="F54" s="16" t="str">
        <f>VLOOKUP(TV_DE!$B54,[1]TV_komplett!$C$2:$M$76,9,FALSE)</f>
        <v>Tel. 0473 730155   
Fax 0473 621615</v>
      </c>
      <c r="G54" s="17" t="str">
        <f>HYPERLINK("mailto:"&amp;VLOOKUP(TV_DE!$B54,[1]TV_komplett!$C$2:$M$76,10,FALSE),VLOOKUP(TV_DE!$B54,[1]TV_komplett!$C$2:$M$76,10,FALSE))</f>
        <v>info@schlanders-laas.it</v>
      </c>
      <c r="H54" s="18" t="str">
        <f>HYPERLINK("http://"&amp;VLOOKUP(TV_DE!$B54,[1]TV_komplett!$C$2:$M$76,11,FALSE),VLOOKUP(TV_DE!$B54,[1]TV_komplett!$C$2:$M$76,11,FALSE))</f>
        <v>www.schlanders-laas.it</v>
      </c>
    </row>
    <row r="55" spans="1:8" s="13" customFormat="1" ht="28.5" x14ac:dyDescent="0.2">
      <c r="A55" s="14">
        <v>53</v>
      </c>
      <c r="B55" s="15" t="str">
        <f>[1]TV_komplett!C55</f>
        <v>Tourismusverein Kastelruth</v>
      </c>
      <c r="C55" s="16" t="str">
        <f>VLOOKUP(TV_DE!$B55,[1]TV_komplett!$C$2:$M$76,3,FALSE)</f>
        <v>Martin Plunger</v>
      </c>
      <c r="D55" s="16" t="str">
        <f>VLOOKUP(TV_DE!$B55,[1]TV_komplett!$C$2:$M$76,5,FALSE)</f>
        <v>Krausplatz 1</v>
      </c>
      <c r="E55" s="16" t="str">
        <f>VLOOKUP(TV_DE!$B55,[1]TV_komplett!$C$2:$M$76,7,FALSE)</f>
        <v xml:space="preserve">39040 Kastelruth       </v>
      </c>
      <c r="F55" s="16" t="str">
        <f>VLOOKUP(TV_DE!$B55,[1]TV_komplett!$C$2:$M$76,9,FALSE)</f>
        <v>Tel. 0471 706333  
Fax 0471 705188</v>
      </c>
      <c r="G55" s="17" t="str">
        <f>HYPERLINK("mailto:"&amp;VLOOKUP(TV_DE!$B55,[1]TV_komplett!$C$2:$M$76,10,FALSE),VLOOKUP(TV_DE!$B55,[1]TV_komplett!$C$2:$M$76,10,FALSE))</f>
        <v>info@kastelruth.com</v>
      </c>
      <c r="H55" s="18" t="str">
        <f>HYPERLINK("http://"&amp;VLOOKUP(TV_DE!$B55,[1]TV_komplett!$C$2:$M$76,11,FALSE),VLOOKUP(TV_DE!$B55,[1]TV_komplett!$C$2:$M$76,11,FALSE))</f>
        <v>www.kastelruth.com</v>
      </c>
    </row>
    <row r="56" spans="1:8" s="13" customFormat="1" ht="28.5" x14ac:dyDescent="0.2">
      <c r="A56" s="14">
        <v>54</v>
      </c>
      <c r="B56" s="15" t="str">
        <f>[1]TV_komplett!C56</f>
        <v>Tourismusverein Schnalstal</v>
      </c>
      <c r="C56" s="16" t="str">
        <f>VLOOKUP(TV_DE!$B56,[1]TV_komplett!$C$2:$M$76,3,FALSE)</f>
        <v>Walter Zerpelloni</v>
      </c>
      <c r="D56" s="16" t="str">
        <f>VLOOKUP(TV_DE!$B56,[1]TV_komplett!$C$2:$M$76,5,FALSE)</f>
        <v>Karthaus 42</v>
      </c>
      <c r="E56" s="16" t="str">
        <f>VLOOKUP(TV_DE!$B56,[1]TV_komplett!$C$2:$M$76,7,FALSE)</f>
        <v xml:space="preserve">39020 Schnals    </v>
      </c>
      <c r="F56" s="16" t="str">
        <f>VLOOKUP(TV_DE!$B56,[1]TV_komplett!$C$2:$M$76,9,FALSE)</f>
        <v>Tel. 0473 679148   
Fax 0473 679177</v>
      </c>
      <c r="G56" s="17" t="str">
        <f>HYPERLINK("mailto:"&amp;VLOOKUP(TV_DE!$B56,[1]TV_komplett!$C$2:$M$76,10,FALSE),VLOOKUP(TV_DE!$B56,[1]TV_komplett!$C$2:$M$76,10,FALSE))</f>
        <v>info@schnalstal.it</v>
      </c>
      <c r="H56" s="18" t="str">
        <f>HYPERLINK("http://"&amp;VLOOKUP(TV_DE!$B56,[1]TV_komplett!$C$2:$M$76,11,FALSE),VLOOKUP(TV_DE!$B56,[1]TV_komplett!$C$2:$M$76,11,FALSE))</f>
        <v>www.schnalstal.it</v>
      </c>
    </row>
    <row r="57" spans="1:8" s="13" customFormat="1" ht="28.5" x14ac:dyDescent="0.2">
      <c r="A57" s="14">
        <v>55</v>
      </c>
      <c r="B57" s="15" t="str">
        <f>[1]TV_komplett!C57</f>
        <v>Tourismusverein Seis am Schlern</v>
      </c>
      <c r="C57" s="16" t="str">
        <f>VLOOKUP(TV_DE!$B57,[1]TV_komplett!$C$2:$M$76,3,FALSE)</f>
        <v>Christine Egger Gasslitter</v>
      </c>
      <c r="D57" s="16" t="str">
        <f>VLOOKUP(TV_DE!$B57,[1]TV_komplett!$C$2:$M$76,5,FALSE)</f>
        <v>Schlernstraße 16</v>
      </c>
      <c r="E57" s="16" t="str">
        <f>VLOOKUP(TV_DE!$B57,[1]TV_komplett!$C$2:$M$76,7,FALSE)</f>
        <v>39040 Seis am Schlern</v>
      </c>
      <c r="F57" s="16" t="str">
        <f>VLOOKUP(TV_DE!$B57,[1]TV_komplett!$C$2:$M$76,9,FALSE)</f>
        <v>Tel. 0471 707024   
Fax 0471 706600</v>
      </c>
      <c r="G57" s="17" t="str">
        <f>HYPERLINK("mailto:"&amp;VLOOKUP(TV_DE!$B57,[1]TV_komplett!$C$2:$M$76,10,FALSE),VLOOKUP(TV_DE!$B57,[1]TV_komplett!$C$2:$M$76,10,FALSE))</f>
        <v>seis@seiseralm.it</v>
      </c>
      <c r="H57" s="18" t="str">
        <f>HYPERLINK("http://"&amp;VLOOKUP(TV_DE!$B57,[1]TV_komplett!$C$2:$M$76,11,FALSE),VLOOKUP(TV_DE!$B57,[1]TV_komplett!$C$2:$M$76,11,FALSE))</f>
        <v>www.seis.it</v>
      </c>
    </row>
    <row r="58" spans="1:8" s="13" customFormat="1" ht="28.5" x14ac:dyDescent="0.2">
      <c r="A58" s="14">
        <v>56</v>
      </c>
      <c r="B58" s="15" t="str">
        <f>[1]TV_komplett!C58</f>
        <v>Tourismusverein Seiser Alm</v>
      </c>
      <c r="C58" s="16" t="str">
        <f>VLOOKUP(TV_DE!$B58,[1]TV_komplett!$C$2:$M$76,3,FALSE)</f>
        <v>Kurt Malfertheiner</v>
      </c>
      <c r="D58" s="16" t="str">
        <f>VLOOKUP(TV_DE!$B58,[1]TV_komplett!$C$2:$M$76,5,FALSE)</f>
        <v>Compatsch 50</v>
      </c>
      <c r="E58" s="16" t="str">
        <f>VLOOKUP(TV_DE!$B58,[1]TV_komplett!$C$2:$M$76,7,FALSE)</f>
        <v>39040 Seiser Alm</v>
      </c>
      <c r="F58" s="16" t="str">
        <f>VLOOKUP(TV_DE!$B58,[1]TV_komplett!$C$2:$M$76,9,FALSE)</f>
        <v>Tel. 0471 727904  
Fax 0471 727828</v>
      </c>
      <c r="G58" s="17" t="str">
        <f>HYPERLINK("mailto:"&amp;VLOOKUP(TV_DE!$B58,[1]TV_komplett!$C$2:$M$76,10,FALSE),VLOOKUP(TV_DE!$B58,[1]TV_komplett!$C$2:$M$76,10,FALSE))</f>
        <v>info@seiseralm.net</v>
      </c>
      <c r="H58" s="18" t="str">
        <f>HYPERLINK("http://"&amp;VLOOKUP(TV_DE!$B58,[1]TV_komplett!$C$2:$M$76,11,FALSE),VLOOKUP(TV_DE!$B58,[1]TV_komplett!$C$2:$M$76,11,FALSE))</f>
        <v>www.seiseralm.net</v>
      </c>
    </row>
    <row r="59" spans="1:8" s="13" customFormat="1" ht="28.5" x14ac:dyDescent="0.2">
      <c r="A59" s="14">
        <v>57</v>
      </c>
      <c r="B59" s="15" t="str">
        <f>[1]TV_komplett!C59</f>
        <v>Tourismusverein Sexten</v>
      </c>
      <c r="C59" s="16" t="str">
        <f>VLOOKUP(TV_DE!$B59,[1]TV_komplett!$C$2:$M$76,3,FALSE)</f>
        <v>Waltraud Watschinger</v>
      </c>
      <c r="D59" s="16" t="str">
        <f>VLOOKUP(TV_DE!$B59,[1]TV_komplett!$C$2:$M$76,5,FALSE)</f>
        <v>Dolomitenstraße 45</v>
      </c>
      <c r="E59" s="16" t="str">
        <f>VLOOKUP(TV_DE!$B59,[1]TV_komplett!$C$2:$M$76,7,FALSE)</f>
        <v xml:space="preserve">39030 Sexten   </v>
      </c>
      <c r="F59" s="16" t="str">
        <f>VLOOKUP(TV_DE!$B59,[1]TV_komplett!$C$2:$M$76,9,FALSE)</f>
        <v>Tel. 0474 710310  
Fax 0474 710318</v>
      </c>
      <c r="G59" s="17" t="str">
        <f>HYPERLINK("mailto:"&amp;VLOOKUP(TV_DE!$B59,[1]TV_komplett!$C$2:$M$76,10,FALSE),VLOOKUP(TV_DE!$B59,[1]TV_komplett!$C$2:$M$76,10,FALSE))</f>
        <v>info@sesto.it</v>
      </c>
      <c r="H59" s="18" t="str">
        <f>HYPERLINK("http://"&amp;VLOOKUP(TV_DE!$B59,[1]TV_komplett!$C$2:$M$76,11,FALSE),VLOOKUP(TV_DE!$B59,[1]TV_komplett!$C$2:$M$76,11,FALSE))</f>
        <v>www.sexten.it</v>
      </c>
    </row>
    <row r="60" spans="1:8" s="13" customFormat="1" ht="28.5" x14ac:dyDescent="0.2">
      <c r="A60" s="14">
        <v>58</v>
      </c>
      <c r="B60" s="15" t="str">
        <f>[1]TV_komplett!C60</f>
        <v>Tourismusverein St. Christina/Gröden</v>
      </c>
      <c r="C60" s="16" t="str">
        <f>VLOOKUP(TV_DE!$B60,[1]TV_komplett!$C$2:$M$76,3,FALSE)</f>
        <v>Ezio Prinoth</v>
      </c>
      <c r="D60" s="16" t="str">
        <f>VLOOKUP(TV_DE!$B60,[1]TV_komplett!$C$2:$M$76,5,FALSE)</f>
        <v>Chemunstraße 9</v>
      </c>
      <c r="E60" s="16" t="str">
        <f>VLOOKUP(TV_DE!$B60,[1]TV_komplett!$C$2:$M$76,7,FALSE)</f>
        <v xml:space="preserve">39047 St. Christina  </v>
      </c>
      <c r="F60" s="16" t="str">
        <f>VLOOKUP(TV_DE!$B60,[1]TV_komplett!$C$2:$M$76,9,FALSE)</f>
        <v>Tel. 0471 777800    
Fax 0471 793198</v>
      </c>
      <c r="G60" s="17" t="str">
        <f>HYPERLINK("mailto:"&amp;VLOOKUP(TV_DE!$B60,[1]TV_komplett!$C$2:$M$76,10,FALSE),VLOOKUP(TV_DE!$B60,[1]TV_komplett!$C$2:$M$76,10,FALSE))</f>
        <v>s.cristina@valgardena.it</v>
      </c>
      <c r="H60" s="18" t="str">
        <f>HYPERLINK("http://"&amp;VLOOKUP(TV_DE!$B60,[1]TV_komplett!$C$2:$M$76,11,FALSE),VLOOKUP(TV_DE!$B60,[1]TV_komplett!$C$2:$M$76,11,FALSE))</f>
        <v>www.valgardena.it</v>
      </c>
    </row>
    <row r="61" spans="1:8" s="13" customFormat="1" ht="28.5" x14ac:dyDescent="0.2">
      <c r="A61" s="14">
        <v>59</v>
      </c>
      <c r="B61" s="15" t="str">
        <f>[1]TV_komplett!C61</f>
        <v>Tourismusverein St. Ulrich/Gröden</v>
      </c>
      <c r="C61" s="16" t="str">
        <f>VLOOKUP(TV_DE!$B61,[1]TV_komplett!$C$2:$M$76,3,FALSE)</f>
        <v>Ambros Hofer</v>
      </c>
      <c r="D61" s="16" t="str">
        <f>VLOOKUP(TV_DE!$B61,[1]TV_komplett!$C$2:$M$76,5,FALSE)</f>
        <v>Reziastraße 1</v>
      </c>
      <c r="E61" s="16" t="str">
        <f>VLOOKUP(TV_DE!$B61,[1]TV_komplett!$C$2:$M$76,7,FALSE)</f>
        <v>39046 St.Ulrich/Gröden</v>
      </c>
      <c r="F61" s="16" t="str">
        <f>VLOOKUP(TV_DE!$B61,[1]TV_komplett!$C$2:$M$76,9,FALSE)</f>
        <v>Tel. 0471 777600  
Fax 0471 796749</v>
      </c>
      <c r="G61" s="17" t="str">
        <f>HYPERLINK("mailto:"&amp;VLOOKUP(TV_DE!$B61,[1]TV_komplett!$C$2:$M$76,10,FALSE),VLOOKUP(TV_DE!$B61,[1]TV_komplett!$C$2:$M$76,10,FALSE))</f>
        <v>ortisei@valgardena.it</v>
      </c>
      <c r="H61" s="18" t="str">
        <f>HYPERLINK("http://"&amp;VLOOKUP(TV_DE!$B61,[1]TV_komplett!$C$2:$M$76,11,FALSE),VLOOKUP(TV_DE!$B61,[1]TV_komplett!$C$2:$M$76,11,FALSE))</f>
        <v>www.valgardena.it</v>
      </c>
    </row>
    <row r="62" spans="1:8" s="13" customFormat="1" ht="28.5" x14ac:dyDescent="0.2">
      <c r="A62" s="14">
        <v>60</v>
      </c>
      <c r="B62" s="15" t="str">
        <f>[1]TV_komplett!C62</f>
        <v>Tourismusverein Steinegg</v>
      </c>
      <c r="C62" s="16" t="str">
        <f>VLOOKUP(TV_DE!$B62,[1]TV_komplett!$C$2:$M$76,3,FALSE)</f>
        <v>Werner Mahlknecht</v>
      </c>
      <c r="D62" s="16" t="str">
        <f>VLOOKUP(TV_DE!$B62,[1]TV_komplett!$C$2:$M$76,5,FALSE)</f>
        <v>Kirchweg 5</v>
      </c>
      <c r="E62" s="16" t="str">
        <f>VLOOKUP(TV_DE!$B62,[1]TV_komplett!$C$2:$M$76,7,FALSE)</f>
        <v xml:space="preserve">39053 Steinegg                </v>
      </c>
      <c r="F62" s="16" t="str">
        <f>VLOOKUP(TV_DE!$B62,[1]TV_komplett!$C$2:$M$76,9,FALSE)</f>
        <v>Tel. 0471 619560    
Fax 0471 376760</v>
      </c>
      <c r="G62" s="17" t="str">
        <f>HYPERLINK("mailto:"&amp;VLOOKUP(TV_DE!$B62,[1]TV_komplett!$C$2:$M$76,10,FALSE),VLOOKUP(TV_DE!$B62,[1]TV_komplett!$C$2:$M$76,10,FALSE))</f>
        <v>steinegg@eggental.com</v>
      </c>
      <c r="H62" s="18" t="str">
        <f>HYPERLINK("http://"&amp;VLOOKUP(TV_DE!$B62,[1]TV_komplett!$C$2:$M$76,11,FALSE),VLOOKUP(TV_DE!$B62,[1]TV_komplett!$C$2:$M$76,11,FALSE))</f>
        <v>www.sternendorf.it</v>
      </c>
    </row>
    <row r="63" spans="1:8" s="13" customFormat="1" ht="28.5" x14ac:dyDescent="0.2">
      <c r="A63" s="14">
        <v>61</v>
      </c>
      <c r="B63" s="15" t="str">
        <f>[1]TV_komplett!C63</f>
        <v>Tourismusgenossenschaft Sterzing, Pfitsch, Freienfeld</v>
      </c>
      <c r="C63" s="16" t="str">
        <f>VLOOKUP(TV_DE!$B63,[1]TV_komplett!$C$2:$M$76,3,FALSE)</f>
        <v>Alois Bacher</v>
      </c>
      <c r="D63" s="16" t="str">
        <f>VLOOKUP(TV_DE!$B63,[1]TV_komplett!$C$2:$M$76,5,FALSE)</f>
        <v>Stadtplatz 3</v>
      </c>
      <c r="E63" s="16" t="str">
        <f>VLOOKUP(TV_DE!$B63,[1]TV_komplett!$C$2:$M$76,7,FALSE)</f>
        <v xml:space="preserve">39049 Sterzing                     </v>
      </c>
      <c r="F63" s="16" t="str">
        <f>VLOOKUP(TV_DE!$B63,[1]TV_komplett!$C$2:$M$76,9,FALSE)</f>
        <v>Tel. 0472 765325
Fax 0472 765441</v>
      </c>
      <c r="G63" s="17" t="str">
        <f>HYPERLINK("mailto:"&amp;VLOOKUP(TV_DE!$B63,[1]TV_komplett!$C$2:$M$76,10,FALSE),VLOOKUP(TV_DE!$B63,[1]TV_komplett!$C$2:$M$76,10,FALSE))</f>
        <v>info@infosterzing.it</v>
      </c>
      <c r="H63" s="18" t="str">
        <f>HYPERLINK("http://"&amp;VLOOKUP(TV_DE!$B63,[1]TV_komplett!$C$2:$M$76,11,FALSE),VLOOKUP(TV_DE!$B63,[1]TV_komplett!$C$2:$M$76,11,FALSE))</f>
        <v>www.sterzing.com</v>
      </c>
    </row>
    <row r="64" spans="1:8" s="13" customFormat="1" ht="28.5" x14ac:dyDescent="0.2">
      <c r="A64" s="14">
        <v>62</v>
      </c>
      <c r="B64" s="15" t="str">
        <f>[1]TV_komplett!C64</f>
        <v>Tourismusverein Südtiroler Unterland (Kurtatsch, Kurtinig, Margreid)</v>
      </c>
      <c r="C64" s="16" t="str">
        <f>VLOOKUP(TV_DE!$B64,[1]TV_komplett!$C$2:$M$76,3,FALSE)</f>
        <v>Carla Laurino</v>
      </c>
      <c r="D64" s="16" t="str">
        <f>VLOOKUP(TV_DE!$B64,[1]TV_komplett!$C$2:$M$76,5,FALSE)</f>
        <v>H.-Schweiggl-Platz 8</v>
      </c>
      <c r="E64" s="16" t="str">
        <f>VLOOKUP(TV_DE!$B64,[1]TV_komplett!$C$2:$M$76,7,FALSE)</f>
        <v xml:space="preserve">39040 Kurtatsch a.d.W.                   </v>
      </c>
      <c r="F64" s="16" t="str">
        <f>VLOOKUP(TV_DE!$B64,[1]TV_komplett!$C$2:$M$76,9,FALSE)</f>
        <v>Tel. 0471 880100    
Fax 0471 880451</v>
      </c>
      <c r="G64" s="17" t="str">
        <f>HYPERLINK("mailto:"&amp;VLOOKUP(TV_DE!$B64,[1]TV_komplett!$C$2:$M$76,10,FALSE),VLOOKUP(TV_DE!$B64,[1]TV_komplett!$C$2:$M$76,10,FALSE))</f>
        <v>info@suedtiroler-unterland.it</v>
      </c>
      <c r="H64" s="18" t="str">
        <f>HYPERLINK("http://"&amp;VLOOKUP(TV_DE!$B64,[1]TV_komplett!$C$2:$M$76,11,FALSE),VLOOKUP(TV_DE!$B64,[1]TV_komplett!$C$2:$M$76,11,FALSE))</f>
        <v>www.suedtirol-unterland.it</v>
      </c>
    </row>
    <row r="65" spans="1:8" s="13" customFormat="1" ht="28.5" x14ac:dyDescent="0.2">
      <c r="A65" s="14">
        <v>63</v>
      </c>
      <c r="B65" s="15" t="str">
        <f>[1]TV_komplett!C65</f>
        <v>Tourismusverein Terenten</v>
      </c>
      <c r="C65" s="16" t="str">
        <f>VLOOKUP(TV_DE!$B65,[1]TV_komplett!$C$2:$M$76,3,FALSE)</f>
        <v>Armin Obexer</v>
      </c>
      <c r="D65" s="16" t="str">
        <f>VLOOKUP(TV_DE!$B65,[1]TV_komplett!$C$2:$M$76,5,FALSE)</f>
        <v>St.-Georg-Straße 1</v>
      </c>
      <c r="E65" s="16" t="str">
        <f>VLOOKUP(TV_DE!$B65,[1]TV_komplett!$C$2:$M$76,7,FALSE)</f>
        <v xml:space="preserve">39030 Terenten                  </v>
      </c>
      <c r="F65" s="16" t="str">
        <f>VLOOKUP(TV_DE!$B65,[1]TV_komplett!$C$2:$M$76,9,FALSE)</f>
        <v>Tel. 0472 546140    
Fax 0472 546340</v>
      </c>
      <c r="G65" s="17" t="str">
        <f>HYPERLINK("mailto:"&amp;VLOOKUP(TV_DE!$B65,[1]TV_komplett!$C$2:$M$76,10,FALSE),VLOOKUP(TV_DE!$B65,[1]TV_komplett!$C$2:$M$76,10,FALSE))</f>
        <v>info@terenten.com</v>
      </c>
      <c r="H65" s="18" t="str">
        <f>HYPERLINK("http://"&amp;VLOOKUP(TV_DE!$B65,[1]TV_komplett!$C$2:$M$76,11,FALSE),VLOOKUP(TV_DE!$B65,[1]TV_komplett!$C$2:$M$76,11,FALSE))</f>
        <v>www.terenten.com</v>
      </c>
    </row>
    <row r="66" spans="1:8" s="13" customFormat="1" ht="28.5" x14ac:dyDescent="0.2">
      <c r="A66" s="14">
        <v>64</v>
      </c>
      <c r="B66" s="15" t="str">
        <f>[1]TV_komplett!C66</f>
        <v>Tourismusverein Terlan</v>
      </c>
      <c r="C66" s="16" t="str">
        <f>VLOOKUP(TV_DE!$B66,[1]TV_komplett!$C$2:$M$76,3,FALSE)</f>
        <v>Reinhold Runer</v>
      </c>
      <c r="D66" s="16" t="str">
        <f>VLOOKUP(TV_DE!$B66,[1]TV_komplett!$C$2:$M$76,5,FALSE)</f>
        <v>Dr.-Weiser-Platz 2</v>
      </c>
      <c r="E66" s="16" t="str">
        <f>VLOOKUP(TV_DE!$B66,[1]TV_komplett!$C$2:$M$76,7,FALSE)</f>
        <v xml:space="preserve">39018 Terlan                      </v>
      </c>
      <c r="F66" s="16" t="str">
        <f>VLOOKUP(TV_DE!$B66,[1]TV_komplett!$C$2:$M$76,9,FALSE)</f>
        <v xml:space="preserve">Tel. 0471 257165   
Fax 0471 257830  </v>
      </c>
      <c r="G66" s="17" t="str">
        <f>HYPERLINK("mailto:"&amp;VLOOKUP(TV_DE!$B66,[1]TV_komplett!$C$2:$M$76,10,FALSE),VLOOKUP(TV_DE!$B66,[1]TV_komplett!$C$2:$M$76,10,FALSE))</f>
        <v>info@terlan.info</v>
      </c>
      <c r="H66" s="18" t="str">
        <f>HYPERLINK("http://"&amp;VLOOKUP(TV_DE!$B66,[1]TV_komplett!$C$2:$M$76,11,FALSE),VLOOKUP(TV_DE!$B66,[1]TV_komplett!$C$2:$M$76,11,FALSE))</f>
        <v>www.tvterlan.com</v>
      </c>
    </row>
    <row r="67" spans="1:8" s="13" customFormat="1" ht="28.5" x14ac:dyDescent="0.2">
      <c r="A67" s="14">
        <v>65</v>
      </c>
      <c r="B67" s="15" t="str">
        <f>[1]TV_komplett!C67</f>
        <v>Tourismusverein Tiers am Rosengarten</v>
      </c>
      <c r="C67" s="16" t="str">
        <f>VLOOKUP(TV_DE!$B67,[1]TV_komplett!$C$2:$M$76,3,FALSE)</f>
        <v>David Rieder</v>
      </c>
      <c r="D67" s="16" t="str">
        <f>VLOOKUP(TV_DE!$B67,[1]TV_komplett!$C$2:$M$76,5,FALSE)</f>
        <v>St.-Georg-Straße 79</v>
      </c>
      <c r="E67" s="16" t="str">
        <f>VLOOKUP(TV_DE!$B67,[1]TV_komplett!$C$2:$M$76,7,FALSE)</f>
        <v xml:space="preserve">39050 Tiers                        </v>
      </c>
      <c r="F67" s="16" t="str">
        <f>VLOOKUP(TV_DE!$B67,[1]TV_komplett!$C$2:$M$76,9,FALSE)</f>
        <v>Tel. 0471 642127    
Fax 0471 642005</v>
      </c>
      <c r="G67" s="17" t="str">
        <f>HYPERLINK("mailto:"&amp;VLOOKUP(TV_DE!$B67,[1]TV_komplett!$C$2:$M$76,10,FALSE),VLOOKUP(TV_DE!$B67,[1]TV_komplett!$C$2:$M$76,10,FALSE))</f>
        <v>info@tiers.it</v>
      </c>
      <c r="H67" s="18" t="str">
        <f>HYPERLINK("http://"&amp;VLOOKUP(TV_DE!$B67,[1]TV_komplett!$C$2:$M$76,11,FALSE),VLOOKUP(TV_DE!$B67,[1]TV_komplett!$C$2:$M$76,11,FALSE))</f>
        <v>www.tiers-rosengarten.com</v>
      </c>
    </row>
    <row r="68" spans="1:8" s="13" customFormat="1" ht="28.5" x14ac:dyDescent="0.2">
      <c r="A68" s="14">
        <v>66</v>
      </c>
      <c r="B68" s="15" t="str">
        <f>[1]TV_komplett!C68</f>
        <v>Tourismusverein Tisens/Prissian</v>
      </c>
      <c r="C68" s="16" t="str">
        <f>VLOOKUP(TV_DE!$B68,[1]TV_komplett!$C$2:$M$76,3,FALSE)</f>
        <v>Thomas Anton Knoll</v>
      </c>
      <c r="D68" s="16" t="str">
        <f>VLOOKUP(TV_DE!$B68,[1]TV_komplett!$C$2:$M$76,5,FALSE)</f>
        <v>Bäcknhaus 54</v>
      </c>
      <c r="E68" s="16" t="str">
        <f>VLOOKUP(TV_DE!$B68,[1]TV_komplett!$C$2:$M$76,7,FALSE)</f>
        <v xml:space="preserve">39010 Tisens                      </v>
      </c>
      <c r="F68" s="16" t="str">
        <f>VLOOKUP(TV_DE!$B68,[1]TV_komplett!$C$2:$M$76,9,FALSE)</f>
        <v>Tel. 0473 920822
Fax 0473 921010</v>
      </c>
      <c r="G68" s="17" t="str">
        <f>HYPERLINK("mailto:"&amp;VLOOKUP(TV_DE!$B68,[1]TV_komplett!$C$2:$M$76,10,FALSE),VLOOKUP(TV_DE!$B68,[1]TV_komplett!$C$2:$M$76,10,FALSE))</f>
        <v>info@tisensprissian.com</v>
      </c>
      <c r="H68" s="18" t="str">
        <f>HYPERLINK("http://"&amp;VLOOKUP(TV_DE!$B68,[1]TV_komplett!$C$2:$M$76,11,FALSE),VLOOKUP(TV_DE!$B68,[1]TV_komplett!$C$2:$M$76,11,FALSE))</f>
        <v>www.tisensprissian.com</v>
      </c>
    </row>
    <row r="69" spans="1:8" s="13" customFormat="1" ht="28.5" x14ac:dyDescent="0.2">
      <c r="A69" s="14">
        <v>67</v>
      </c>
      <c r="B69" s="15" t="str">
        <f>[1]TV_komplett!C69</f>
        <v>Tourismusverein Toblach</v>
      </c>
      <c r="C69" s="16" t="str">
        <f>VLOOKUP(TV_DE!$B69,[1]TV_komplett!$C$2:$M$76,3,FALSE)</f>
        <v>Andreas Trenker</v>
      </c>
      <c r="D69" s="16" t="str">
        <f>VLOOKUP(TV_DE!$B69,[1]TV_komplett!$C$2:$M$76,5,FALSE)</f>
        <v>Dolomitenstraße 3</v>
      </c>
      <c r="E69" s="16" t="str">
        <f>VLOOKUP(TV_DE!$B69,[1]TV_komplett!$C$2:$M$76,7,FALSE)</f>
        <v xml:space="preserve">39034 Toblach                    </v>
      </c>
      <c r="F69" s="16" t="str">
        <f>VLOOKUP(TV_DE!$B69,[1]TV_komplett!$C$2:$M$76,9,FALSE)</f>
        <v>Tel. 0474 972132    
Fax 0474 972730</v>
      </c>
      <c r="G69" s="17" t="str">
        <f>HYPERLINK("mailto:"&amp;VLOOKUP(TV_DE!$B69,[1]TV_komplett!$C$2:$M$76,10,FALSE),VLOOKUP(TV_DE!$B69,[1]TV_komplett!$C$2:$M$76,10,FALSE))</f>
        <v>info@toblach.info</v>
      </c>
      <c r="H69" s="18" t="str">
        <f>HYPERLINK("http://"&amp;VLOOKUP(TV_DE!$B69,[1]TV_komplett!$C$2:$M$76,11,FALSE),VLOOKUP(TV_DE!$B69,[1]TV_komplett!$C$2:$M$76,11,FALSE))</f>
        <v>www.toblach.info</v>
      </c>
    </row>
    <row r="70" spans="1:8" s="13" customFormat="1" ht="28.5" x14ac:dyDescent="0.2">
      <c r="A70" s="14">
        <v>68</v>
      </c>
      <c r="B70" s="15" t="str">
        <f>[1]TV_komplett!C70</f>
        <v>Tourismusverein Tramin</v>
      </c>
      <c r="C70" s="16" t="str">
        <f>VLOOKUP(TV_DE!$B70,[1]TV_komplett!$C$2:$M$76,3,FALSE)</f>
        <v>Stephan Calliari</v>
      </c>
      <c r="D70" s="16" t="str">
        <f>VLOOKUP(TV_DE!$B70,[1]TV_komplett!$C$2:$M$76,5,FALSE)</f>
        <v>Mindelheimer Straße 10/A</v>
      </c>
      <c r="E70" s="16" t="str">
        <f>VLOOKUP(TV_DE!$B70,[1]TV_komplett!$C$2:$M$76,7,FALSE)</f>
        <v xml:space="preserve">39040 Tramin                     </v>
      </c>
      <c r="F70" s="16" t="str">
        <f>VLOOKUP(TV_DE!$B70,[1]TV_komplett!$C$2:$M$76,9,FALSE)</f>
        <v>Tel. 0471 860131    
Fax 0471 860820</v>
      </c>
      <c r="G70" s="17" t="str">
        <f>HYPERLINK("mailto:"&amp;VLOOKUP(TV_DE!$B70,[1]TV_komplett!$C$2:$M$76,10,FALSE),VLOOKUP(TV_DE!$B70,[1]TV_komplett!$C$2:$M$76,10,FALSE))</f>
        <v>info@tramin.com</v>
      </c>
      <c r="H70" s="18" t="str">
        <f>HYPERLINK("http://"&amp;VLOOKUP(TV_DE!$B70,[1]TV_komplett!$C$2:$M$76,11,FALSE),VLOOKUP(TV_DE!$B70,[1]TV_komplett!$C$2:$M$76,11,FALSE))</f>
        <v>www.tramin.com</v>
      </c>
    </row>
    <row r="71" spans="1:8" s="13" customFormat="1" ht="28.5" x14ac:dyDescent="0.2">
      <c r="A71" s="14">
        <v>69</v>
      </c>
      <c r="B71" s="15" t="str">
        <f>[1]TV_komplett!C71</f>
        <v>Tourismusgenossenschaft Ultental/Proveis</v>
      </c>
      <c r="C71" s="16" t="str">
        <f>VLOOKUP(TV_DE!$B71,[1]TV_komplett!$C$2:$M$76,3,FALSE)</f>
        <v>Paul Rainer</v>
      </c>
      <c r="D71" s="16" t="str">
        <f>VLOOKUP(TV_DE!$B71,[1]TV_komplett!$C$2:$M$76,5,FALSE)</f>
        <v>Hauptstraße 104</v>
      </c>
      <c r="E71" s="16" t="str">
        <f>VLOOKUP(TV_DE!$B71,[1]TV_komplett!$C$2:$M$76,7,FALSE)</f>
        <v>39016 St. Walburg</v>
      </c>
      <c r="F71" s="16" t="str">
        <f>VLOOKUP(TV_DE!$B71,[1]TV_komplett!$C$2:$M$76,9,FALSE)</f>
        <v>Tel. 0473 795387   
Fax 0473 795049</v>
      </c>
      <c r="G71" s="17" t="str">
        <f>HYPERLINK("mailto:"&amp;VLOOKUP(TV_DE!$B71,[1]TV_komplett!$C$2:$M$76,10,FALSE),VLOOKUP(TV_DE!$B71,[1]TV_komplett!$C$2:$M$76,10,FALSE))</f>
        <v>info@ultental.it</v>
      </c>
      <c r="H71" s="18" t="str">
        <f>HYPERLINK("http://"&amp;VLOOKUP(TV_DE!$B71,[1]TV_komplett!$C$2:$M$76,11,FALSE),VLOOKUP(TV_DE!$B71,[1]TV_komplett!$C$2:$M$76,11,FALSE))</f>
        <v>www.ultental.it</v>
      </c>
    </row>
    <row r="72" spans="1:8" s="13" customFormat="1" ht="28.5" x14ac:dyDescent="0.2">
      <c r="A72" s="14">
        <v>70</v>
      </c>
      <c r="B72" s="15" t="str">
        <f>[1]TV_komplett!C72</f>
        <v>Villnöß Tourismus Genossenschaft</v>
      </c>
      <c r="C72" s="16" t="str">
        <f>VLOOKUP(TV_DE!$B72,[1]TV_komplett!$C$2:$M$76,3,FALSE)</f>
        <v>Franz Messner</v>
      </c>
      <c r="D72" s="16" t="str">
        <f>VLOOKUP(TV_DE!$B72,[1]TV_komplett!$C$2:$M$76,5,FALSE)</f>
        <v>St. Peter 11</v>
      </c>
      <c r="E72" s="16" t="str">
        <f>VLOOKUP(TV_DE!$B72,[1]TV_komplett!$C$2:$M$76,7,FALSE)</f>
        <v xml:space="preserve">39040 Villnöß - Teis              </v>
      </c>
      <c r="F72" s="16" t="str">
        <f>VLOOKUP(TV_DE!$B72,[1]TV_komplett!$C$2:$M$76,9,FALSE)</f>
        <v>Tel. 0472 840180    
Fax 0472 840312</v>
      </c>
      <c r="G72" s="17" t="str">
        <f>HYPERLINK("mailto:"&amp;VLOOKUP(TV_DE!$B72,[1]TV_komplett!$C$2:$M$76,10,FALSE),VLOOKUP(TV_DE!$B72,[1]TV_komplett!$C$2:$M$76,10,FALSE))</f>
        <v>info@villnoess.com</v>
      </c>
      <c r="H72" s="18" t="str">
        <f>HYPERLINK("http://"&amp;VLOOKUP(TV_DE!$B72,[1]TV_komplett!$C$2:$M$76,11,FALSE),VLOOKUP(TV_DE!$B72,[1]TV_komplett!$C$2:$M$76,11,FALSE))</f>
        <v>www.villnoess.com</v>
      </c>
    </row>
    <row r="73" spans="1:8" s="13" customFormat="1" ht="28.5" x14ac:dyDescent="0.2">
      <c r="A73" s="14">
        <v>71</v>
      </c>
      <c r="B73" s="15" t="str">
        <f>[1]TV_komplett!C73</f>
        <v>Tourismusverein Völs am Schlern</v>
      </c>
      <c r="C73" s="16" t="str">
        <f>VLOOKUP(TV_DE!$B73,[1]TV_komplett!$C$2:$M$76,3,FALSE)</f>
        <v>Helmut Mitterstieler</v>
      </c>
      <c r="D73" s="16" t="str">
        <f>VLOOKUP(TV_DE!$B73,[1]TV_komplett!$C$2:$M$76,5,FALSE)</f>
        <v>Bozner Straße 4</v>
      </c>
      <c r="E73" s="16" t="str">
        <f>VLOOKUP(TV_DE!$B73,[1]TV_komplett!$C$2:$M$76,7,FALSE)</f>
        <v xml:space="preserve">39050 Völs                        </v>
      </c>
      <c r="F73" s="16" t="str">
        <f>VLOOKUP(TV_DE!$B73,[1]TV_komplett!$C$2:$M$76,9,FALSE)</f>
        <v>Tel. 0471 725047   
Fax 0471 725488</v>
      </c>
      <c r="G73" s="17" t="str">
        <f>HYPERLINK("mailto:"&amp;VLOOKUP(TV_DE!$B73,[1]TV_komplett!$C$2:$M$76,10,FALSE),VLOOKUP(TV_DE!$B73,[1]TV_komplett!$C$2:$M$76,10,FALSE))</f>
        <v>info@voels.it</v>
      </c>
      <c r="H73" s="18" t="str">
        <f>HYPERLINK("http://"&amp;VLOOKUP(TV_DE!$B73,[1]TV_komplett!$C$2:$M$76,11,FALSE),VLOOKUP(TV_DE!$B73,[1]TV_komplett!$C$2:$M$76,11,FALSE))</f>
        <v>www.voels.it</v>
      </c>
    </row>
    <row r="74" spans="1:8" s="13" customFormat="1" ht="28.5" x14ac:dyDescent="0.2">
      <c r="A74" s="14">
        <v>72</v>
      </c>
      <c r="B74" s="15" t="str">
        <f>[1]TV_komplett!C74</f>
        <v>Tourismusverein Wandergebiet Naturpark Trudner Horn
(Truden, Altrei, San Lugano)</v>
      </c>
      <c r="C74" s="16" t="str">
        <f>VLOOKUP(TV_DE!$B74,[1]TV_komplett!$C$2:$M$76,3,FALSE)</f>
        <v>Mike Iori</v>
      </c>
      <c r="D74" s="16" t="str">
        <f>VLOOKUP(TV_DE!$B74,[1]TV_komplett!$C$2:$M$76,5,FALSE)</f>
        <v>Am Kofl 2</v>
      </c>
      <c r="E74" s="16" t="str">
        <f>VLOOKUP(TV_DE!$B74,[1]TV_komplett!$C$2:$M$76,7,FALSE)</f>
        <v xml:space="preserve">39040 Truden                      </v>
      </c>
      <c r="F74" s="16" t="str">
        <f>VLOOKUP(TV_DE!$B74,[1]TV_komplett!$C$2:$M$76,9,FALSE)</f>
        <v>Tel. 0471 869078    
Fax 0471 869278</v>
      </c>
      <c r="G74" s="17" t="str">
        <f>HYPERLINK("mailto:"&amp;VLOOKUP(TV_DE!$B74,[1]TV_komplett!$C$2:$M$76,10,FALSE),VLOOKUP(TV_DE!$B74,[1]TV_komplett!$C$2:$M$76,10,FALSE))</f>
        <v>info@trudnerhorn.com</v>
      </c>
      <c r="H74" s="18" t="str">
        <f>HYPERLINK("http://"&amp;VLOOKUP(TV_DE!$B74,[1]TV_komplett!$C$2:$M$76,11,FALSE),VLOOKUP(TV_DE!$B74,[1]TV_komplett!$C$2:$M$76,11,FALSE))</f>
        <v>www.trudnerhorn.com</v>
      </c>
    </row>
    <row r="75" spans="1:8" s="13" customFormat="1" ht="28.5" x14ac:dyDescent="0.2">
      <c r="A75" s="14">
        <v>73</v>
      </c>
      <c r="B75" s="15" t="str">
        <f>[1]TV_komplett!C75</f>
        <v>Tourismusverein Welschnofen-Karersee</v>
      </c>
      <c r="C75" s="16" t="str">
        <f>VLOOKUP(TV_DE!$B75,[1]TV_komplett!$C$2:$M$76,3,FALSE)</f>
        <v>Egon Seehauser</v>
      </c>
      <c r="D75" s="16" t="str">
        <f>VLOOKUP(TV_DE!$B75,[1]TV_komplett!$C$2:$M$76,5,FALSE)</f>
        <v>Dolomitenstraße 4</v>
      </c>
      <c r="E75" s="16" t="str">
        <f>VLOOKUP(TV_DE!$B75,[1]TV_komplett!$C$2:$M$76,7,FALSE)</f>
        <v xml:space="preserve">39056 Welschnofen         </v>
      </c>
      <c r="F75" s="16" t="str">
        <f>VLOOKUP(TV_DE!$B75,[1]TV_komplett!$C$2:$M$76,9,FALSE)</f>
        <v>Tel. 0471 619520
Fax 0471 619599</v>
      </c>
      <c r="G75" s="17" t="str">
        <f>HYPERLINK("mailto:"&amp;VLOOKUP(TV_DE!$B75,[1]TV_komplett!$C$2:$M$76,10,FALSE),VLOOKUP(TV_DE!$B75,[1]TV_komplett!$C$2:$M$76,10,FALSE))</f>
        <v>welschnofen@eggental.com</v>
      </c>
      <c r="H75" s="18" t="str">
        <f>HYPERLINK("http://"&amp;VLOOKUP(TV_DE!$B75,[1]TV_komplett!$C$2:$M$76,11,FALSE),VLOOKUP(TV_DE!$B75,[1]TV_komplett!$C$2:$M$76,11,FALSE))</f>
        <v xml:space="preserve">www.welschnofen.com </v>
      </c>
    </row>
    <row r="76" spans="1:8" s="13" customFormat="1" ht="29.25" thickBot="1" x14ac:dyDescent="0.25">
      <c r="A76" s="19">
        <v>74</v>
      </c>
      <c r="B76" s="20" t="str">
        <f>[1]TV_komplett!C76</f>
        <v>Tourismusverein Wolkenstein in Gröden</v>
      </c>
      <c r="C76" s="21" t="str">
        <f>VLOOKUP(TV_DE!$B76,[1]TV_komplett!$C$2:$M$76,3,FALSE)</f>
        <v>Christoph Vinatzer</v>
      </c>
      <c r="D76" s="21" t="str">
        <f>VLOOKUP(TV_DE!$B76,[1]TV_komplett!$C$2:$M$76,5,FALSE)</f>
        <v>Meisulesstraße 213</v>
      </c>
      <c r="E76" s="21" t="str">
        <f>VLOOKUP(TV_DE!$B76,[1]TV_komplett!$C$2:$M$76,7,FALSE)</f>
        <v xml:space="preserve">39048 Wolkenstein           </v>
      </c>
      <c r="F76" s="21" t="str">
        <f>VLOOKUP(TV_DE!$B76,[1]TV_komplett!$C$2:$M$76,9,FALSE)</f>
        <v>Tel. 0471 777900    
Fax 0471 794245</v>
      </c>
      <c r="G76" s="22" t="str">
        <f>HYPERLINK("mailto:"&amp;VLOOKUP(TV_DE!$B76,[1]TV_komplett!$C$2:$M$76,10,FALSE),VLOOKUP(TV_DE!$B76,[1]TV_komplett!$C$2:$M$76,10,FALSE))</f>
        <v>selva@valgardena.it</v>
      </c>
      <c r="H76" s="23" t="str">
        <f>HYPERLINK("http://"&amp;VLOOKUP(TV_DE!$B76,[1]TV_komplett!$C$2:$M$76,11,FALSE),VLOOKUP(TV_DE!$B76,[1]TV_komplett!$C$2:$M$76,11,FALSE))</f>
        <v>www.valgardena.it</v>
      </c>
    </row>
    <row r="77" spans="1:8" s="13" customFormat="1" x14ac:dyDescent="0.2"/>
    <row r="78" spans="1:8" s="13" customFormat="1" x14ac:dyDescent="0.2"/>
    <row r="79" spans="1:8" s="13" customFormat="1" x14ac:dyDescent="0.2"/>
    <row r="80" spans="1:8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  <row r="154" s="13" customFormat="1" x14ac:dyDescent="0.2"/>
    <row r="155" s="13" customFormat="1" x14ac:dyDescent="0.2"/>
    <row r="156" s="13" customFormat="1" x14ac:dyDescent="0.2"/>
    <row r="157" s="13" customFormat="1" x14ac:dyDescent="0.2"/>
    <row r="158" s="13" customFormat="1" x14ac:dyDescent="0.2"/>
    <row r="159" s="13" customFormat="1" x14ac:dyDescent="0.2"/>
    <row r="160" s="13" customFormat="1" x14ac:dyDescent="0.2"/>
    <row r="161" s="13" customFormat="1" x14ac:dyDescent="0.2"/>
    <row r="162" s="13" customFormat="1" x14ac:dyDescent="0.2"/>
    <row r="163" s="13" customFormat="1" x14ac:dyDescent="0.2"/>
    <row r="164" s="13" customFormat="1" x14ac:dyDescent="0.2"/>
    <row r="165" s="13" customFormat="1" x14ac:dyDescent="0.2"/>
    <row r="166" s="13" customFormat="1" x14ac:dyDescent="0.2"/>
    <row r="167" s="13" customFormat="1" x14ac:dyDescent="0.2"/>
    <row r="168" s="13" customFormat="1" x14ac:dyDescent="0.2"/>
    <row r="169" s="13" customFormat="1" x14ac:dyDescent="0.2"/>
    <row r="170" s="13" customFormat="1" x14ac:dyDescent="0.2"/>
    <row r="171" s="13" customFormat="1" x14ac:dyDescent="0.2"/>
    <row r="172" s="13" customFormat="1" x14ac:dyDescent="0.2"/>
    <row r="173" s="13" customFormat="1" x14ac:dyDescent="0.2"/>
    <row r="174" s="13" customFormat="1" x14ac:dyDescent="0.2"/>
    <row r="175" s="13" customFormat="1" x14ac:dyDescent="0.2"/>
    <row r="176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</sheetData>
  <mergeCells count="1">
    <mergeCell ref="A1:H1"/>
  </mergeCells>
  <pageMargins left="0.59055118110236227" right="0.59055118110236227" top="0.51181102362204722" bottom="0.51181102362204722" header="0.51181102362204722" footer="0.31496062992125984"/>
  <pageSetup paperSize="9" scale="58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972AD-1D95-43FF-98BB-A3E3934F9139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TV_DE</vt:lpstr>
      <vt:lpstr>Tabelle1</vt:lpstr>
      <vt:lpstr>TV_DE!Area_stampa</vt:lpstr>
      <vt:lpstr>TV_DE!Titoli_stampa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Runggaldier, Juergen</dc:creator>
  <cp:lastModifiedBy>Jlic Belpoliti</cp:lastModifiedBy>
  <dcterms:created xsi:type="dcterms:W3CDTF">2020-09-02T09:29:47Z</dcterms:created>
  <dcterms:modified xsi:type="dcterms:W3CDTF">2020-09-02T11:35:56Z</dcterms:modified>
</cp:coreProperties>
</file>